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mc:AlternateContent xmlns:mc="http://schemas.openxmlformats.org/markup-compatibility/2006">
    <mc:Choice Requires="x15">
      <x15ac:absPath xmlns:x15ac="http://schemas.microsoft.com/office/spreadsheetml/2010/11/ac" url="D:\Noman mir\"/>
    </mc:Choice>
  </mc:AlternateContent>
  <xr:revisionPtr revIDLastSave="0" documentId="13_ncr:1_{32654772-4F9A-48BD-9670-31720D94430F}" xr6:coauthVersionLast="47" xr6:coauthVersionMax="47" xr10:uidLastSave="{00000000-0000-0000-0000-000000000000}"/>
  <bookViews>
    <workbookView xWindow="-110" yWindow="-110" windowWidth="19420" windowHeight="10300" tabRatio="827" activeTab="1" xr2:uid="{00000000-000D-0000-FFFF-FFFF00000000}"/>
  </bookViews>
  <sheets>
    <sheet name="SUMMARY" sheetId="3" r:id="rId1"/>
    <sheet name="ESTIMATE" sheetId="2" r:id="rId2"/>
  </sheets>
  <definedNames>
    <definedName name="_xlnm._FilterDatabase" localSheetId="1" hidden="1">ESTIMATE!#REF!</definedName>
    <definedName name="_xlnm.Print_Area" localSheetId="1">ESTIMATE!$A$1:$N$39</definedName>
    <definedName name="_xlnm.Print_Area" localSheetId="0">SUMMARY!$A$1:$M$42</definedName>
    <definedName name="_xlnm.Print_Titles" localSheetId="1">ESTIMATE!$5:$5</definedName>
    <definedName name="_xlnm.Print_Titles" localSheetId="0">SUMMARY!$7:$7</definedName>
    <definedName name="Z_5D814AB1_BC97_4AEA_A097_E3C150B3E44D_.wvu.PrintArea" localSheetId="1" hidden="1">ESTIMATE!$A$1:$N$39</definedName>
    <definedName name="Z_5D814AB1_BC97_4AEA_A097_E3C150B3E44D_.wvu.PrintArea" localSheetId="0" hidden="1">SUMMARY!$A$1:$M$42</definedName>
    <definedName name="Z_5D814AB1_BC97_4AEA_A097_E3C150B3E44D_.wvu.PrintTitles" localSheetId="1" hidden="1">ESTIMATE!$5:$5</definedName>
    <definedName name="Z_5D814AB1_BC97_4AEA_A097_E3C150B3E44D_.wvu.PrintTitles" localSheetId="0" hidden="1">SUMMARY!$7:$7</definedName>
  </definedNames>
  <calcPr calcId="191029"/>
  <customWorkbookViews>
    <customWorkbookView name="7" guid="{5D814AB1-BC97-4AEA-A097-E3C150B3E44D}" maximized="1" xWindow="-8" yWindow="-8" windowWidth="1382" windowHeight="74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7" i="2" l="1"/>
  <c r="N34" i="2" s="1"/>
  <c r="N19" i="2"/>
  <c r="A21" i="2" l="1"/>
  <c r="A23" i="2"/>
  <c r="A26" i="2"/>
  <c r="A30" i="2"/>
  <c r="F31" i="2"/>
  <c r="K31" i="2" s="1"/>
  <c r="K32" i="3" l="1"/>
  <c r="I31" i="2"/>
  <c r="L31" i="2" s="1"/>
  <c r="A9" i="2" l="1"/>
  <c r="A18" i="2"/>
  <c r="F29" i="2"/>
  <c r="F28" i="2"/>
  <c r="F27" i="2"/>
  <c r="F25" i="2"/>
  <c r="F24" i="2"/>
  <c r="L19" i="3"/>
  <c r="L17" i="3"/>
  <c r="L14" i="3"/>
  <c r="L13" i="3"/>
  <c r="L29" i="3"/>
  <c r="L28" i="3"/>
  <c r="L27" i="3"/>
  <c r="L25" i="3"/>
  <c r="L23" i="3"/>
  <c r="L22" i="3"/>
  <c r="L21" i="3"/>
  <c r="L20" i="3"/>
  <c r="L18" i="3"/>
  <c r="L16" i="3"/>
  <c r="A202" i="3"/>
  <c r="A201" i="3"/>
  <c r="A200" i="3"/>
  <c r="A199" i="3"/>
  <c r="A198" i="3"/>
  <c r="A197" i="3"/>
  <c r="A196" i="3"/>
  <c r="A195" i="3"/>
  <c r="A194" i="3"/>
  <c r="A193" i="3"/>
  <c r="A192" i="3"/>
  <c r="A191" i="3"/>
  <c r="A190" i="3"/>
  <c r="A189" i="3"/>
  <c r="A188" i="3"/>
  <c r="A187" i="3"/>
  <c r="A186" i="3"/>
  <c r="A185" i="3"/>
  <c r="A184" i="3"/>
  <c r="A183" i="3"/>
  <c r="A182" i="3"/>
  <c r="A181" i="3"/>
  <c r="A180" i="3"/>
  <c r="A179" i="3"/>
  <c r="A178" i="3"/>
  <c r="A177" i="3"/>
  <c r="A176" i="3"/>
  <c r="A175" i="3"/>
  <c r="A174" i="3"/>
  <c r="A173" i="3"/>
  <c r="A172" i="3"/>
  <c r="A171" i="3"/>
  <c r="A170" i="3"/>
  <c r="A169" i="3"/>
  <c r="A168" i="3"/>
  <c r="A167" i="3"/>
  <c r="A166" i="3"/>
  <c r="A165" i="3"/>
  <c r="A164" i="3"/>
  <c r="A163" i="3"/>
  <c r="A162" i="3"/>
  <c r="A161" i="3"/>
  <c r="A160" i="3"/>
  <c r="A159" i="3"/>
  <c r="A158" i="3"/>
  <c r="A157" i="3"/>
  <c r="A156" i="3"/>
  <c r="A155" i="3"/>
  <c r="A154" i="3"/>
  <c r="A153" i="3"/>
  <c r="A152" i="3"/>
  <c r="A151" i="3"/>
  <c r="A150" i="3"/>
  <c r="A149" i="3"/>
  <c r="A148" i="3"/>
  <c r="A147" i="3"/>
  <c r="A146" i="3"/>
  <c r="A145" i="3"/>
  <c r="A144" i="3"/>
  <c r="A143" i="3"/>
  <c r="A142" i="3"/>
  <c r="A141" i="3"/>
  <c r="A140" i="3"/>
  <c r="A139" i="3"/>
  <c r="A138" i="3"/>
  <c r="A137" i="3"/>
  <c r="A136" i="3"/>
  <c r="A135" i="3"/>
  <c r="A134" i="3"/>
  <c r="A133" i="3"/>
  <c r="A132" i="3"/>
  <c r="A131" i="3"/>
  <c r="A130" i="3"/>
  <c r="A129" i="3"/>
  <c r="A128" i="3"/>
  <c r="A127" i="3"/>
  <c r="A126" i="3"/>
  <c r="A125" i="3"/>
  <c r="A124" i="3"/>
  <c r="A123" i="3"/>
  <c r="A122" i="3"/>
  <c r="A121" i="3"/>
  <c r="A120" i="3"/>
  <c r="A119" i="3"/>
  <c r="A118" i="3"/>
  <c r="A117" i="3"/>
  <c r="A116" i="3"/>
  <c r="A115" i="3"/>
  <c r="A114" i="3"/>
  <c r="A113" i="3"/>
  <c r="A112" i="3"/>
  <c r="A111" i="3"/>
  <c r="A110" i="3"/>
  <c r="A109" i="3"/>
  <c r="A108" i="3"/>
  <c r="A107" i="3"/>
  <c r="A106" i="3"/>
  <c r="A105" i="3"/>
  <c r="A104" i="3"/>
  <c r="A103" i="3"/>
  <c r="A102" i="3"/>
  <c r="A101" i="3"/>
  <c r="A100" i="3"/>
  <c r="A99" i="3"/>
  <c r="A98" i="3"/>
  <c r="A97" i="3"/>
  <c r="A96" i="3"/>
  <c r="A95" i="3"/>
  <c r="A94" i="3"/>
  <c r="A93" i="3"/>
  <c r="A92" i="3"/>
  <c r="A91" i="3"/>
  <c r="A90" i="3"/>
  <c r="A89" i="3"/>
  <c r="A88" i="3"/>
  <c r="A87" i="3"/>
  <c r="A86" i="3"/>
  <c r="A85" i="3"/>
  <c r="A84" i="3"/>
  <c r="A83" i="3"/>
  <c r="A82" i="3"/>
  <c r="A81" i="3"/>
  <c r="A80" i="3"/>
  <c r="A79" i="3"/>
  <c r="A78" i="3"/>
  <c r="A77" i="3"/>
  <c r="A76" i="3"/>
  <c r="A75" i="3"/>
  <c r="A74" i="3"/>
  <c r="A73" i="3"/>
  <c r="A72" i="3"/>
  <c r="A71" i="3"/>
  <c r="A70" i="3"/>
  <c r="A69" i="3"/>
  <c r="A68" i="3"/>
  <c r="A67" i="3"/>
  <c r="A66" i="3"/>
  <c r="A65" i="3"/>
  <c r="A64" i="3"/>
  <c r="A63" i="3"/>
  <c r="A62" i="3"/>
  <c r="A61" i="3"/>
  <c r="A60" i="3"/>
  <c r="A59" i="3"/>
  <c r="A58" i="3"/>
  <c r="A57" i="3"/>
  <c r="A56" i="3"/>
  <c r="A55" i="3"/>
  <c r="A54" i="3"/>
  <c r="A53" i="3"/>
  <c r="A52" i="3"/>
  <c r="A51" i="3"/>
  <c r="A50" i="3"/>
  <c r="A49" i="3"/>
  <c r="A48" i="3"/>
  <c r="A47" i="3"/>
  <c r="A46" i="3"/>
  <c r="A45" i="3"/>
  <c r="A44" i="3"/>
  <c r="L34" i="3"/>
  <c r="A34" i="3"/>
  <c r="L33" i="3"/>
  <c r="A33" i="3"/>
  <c r="A32" i="3"/>
  <c r="L31" i="3"/>
  <c r="A31" i="3"/>
  <c r="L30" i="3"/>
  <c r="A30" i="3"/>
  <c r="A29" i="3"/>
  <c r="A28" i="3"/>
  <c r="A27" i="3"/>
  <c r="L26" i="3"/>
  <c r="A26" i="3"/>
  <c r="A25" i="3"/>
  <c r="L24" i="3"/>
  <c r="A24" i="3"/>
  <c r="A23" i="3"/>
  <c r="A22" i="3"/>
  <c r="A21" i="3"/>
  <c r="A20" i="3"/>
  <c r="A19" i="3"/>
  <c r="A18" i="3"/>
  <c r="A17" i="3"/>
  <c r="A16" i="3"/>
  <c r="L15" i="3"/>
  <c r="A15" i="3"/>
  <c r="A14" i="3"/>
  <c r="A13" i="3"/>
  <c r="A12" i="3"/>
  <c r="A11" i="3"/>
  <c r="I27" i="2" l="1"/>
  <c r="K27" i="2"/>
  <c r="I28" i="2"/>
  <c r="K28" i="2"/>
  <c r="K29" i="2"/>
  <c r="I29" i="2"/>
  <c r="I24" i="2"/>
  <c r="K24" i="2"/>
  <c r="K25" i="2"/>
  <c r="I25" i="2"/>
  <c r="A20" i="2"/>
  <c r="L28" i="2" l="1"/>
  <c r="L27" i="2"/>
  <c r="L25" i="2"/>
  <c r="L29" i="2"/>
  <c r="L24" i="2"/>
  <c r="F22" i="2"/>
  <c r="K22" i="2" l="1"/>
  <c r="I22" i="2"/>
  <c r="L22" i="2" l="1"/>
  <c r="L32" i="3" l="1"/>
  <c r="A8" i="2"/>
  <c r="F17" i="2" l="1"/>
  <c r="K17" i="2" s="1"/>
  <c r="F16" i="2"/>
  <c r="F15" i="2"/>
  <c r="F14" i="2"/>
  <c r="F13" i="2"/>
  <c r="F12" i="2"/>
  <c r="F11" i="2"/>
  <c r="K11" i="2" s="1"/>
  <c r="F10" i="2"/>
  <c r="A10" i="2" s="1"/>
  <c r="A11" i="2" s="1"/>
  <c r="K15" i="2" l="1"/>
  <c r="K12" i="2"/>
  <c r="A12" i="2"/>
  <c r="K13" i="2"/>
  <c r="K16" i="2"/>
  <c r="I14" i="2"/>
  <c r="K14" i="2"/>
  <c r="I12" i="2"/>
  <c r="I10" i="2"/>
  <c r="K10" i="2"/>
  <c r="I11" i="2"/>
  <c r="L11" i="2" s="1"/>
  <c r="I13" i="2"/>
  <c r="I15" i="2"/>
  <c r="I16" i="2"/>
  <c r="I17" i="2"/>
  <c r="L17" i="2" s="1"/>
  <c r="K12" i="3" l="1"/>
  <c r="M9" i="3" s="1"/>
  <c r="M37" i="3" s="1"/>
  <c r="A13" i="2"/>
  <c r="L15" i="2"/>
  <c r="L13" i="2"/>
  <c r="L12" i="2"/>
  <c r="L16" i="2"/>
  <c r="L14" i="2"/>
  <c r="L10" i="2"/>
  <c r="A14" i="2" l="1"/>
  <c r="A15" i="2" s="1"/>
  <c r="A16" i="2" l="1"/>
  <c r="A17" i="2" s="1"/>
  <c r="A22" i="2" s="1"/>
  <c r="A24" i="2" s="1"/>
  <c r="A25" i="2" s="1"/>
  <c r="A27" i="2" s="1"/>
  <c r="A28" i="2" s="1"/>
  <c r="A29" i="2" s="1"/>
  <c r="A31" i="2" s="1"/>
  <c r="L12" i="3"/>
  <c r="M41" i="3" l="1"/>
  <c r="M39" i="3"/>
  <c r="M40" i="3"/>
  <c r="M38" i="3"/>
  <c r="M42" i="3" l="1"/>
  <c r="A199" i="2"/>
  <c r="A198" i="2"/>
  <c r="A197" i="2"/>
  <c r="A196" i="2"/>
  <c r="A195" i="2"/>
  <c r="A194" i="2"/>
  <c r="A193" i="2"/>
  <c r="A192" i="2"/>
  <c r="A191" i="2"/>
  <c r="A190" i="2"/>
  <c r="A189" i="2"/>
  <c r="A188" i="2"/>
  <c r="A187" i="2"/>
  <c r="A186" i="2"/>
  <c r="A185" i="2"/>
  <c r="A184" i="2"/>
  <c r="A183" i="2"/>
  <c r="A182" i="2"/>
  <c r="A181" i="2"/>
  <c r="A180" i="2"/>
  <c r="A179" i="2"/>
  <c r="A178" i="2"/>
  <c r="A177" i="2"/>
  <c r="A176" i="2"/>
  <c r="A175" i="2"/>
  <c r="A174" i="2"/>
  <c r="A173" i="2"/>
  <c r="A172" i="2"/>
  <c r="A171" i="2"/>
  <c r="A170" i="2"/>
  <c r="A169" i="2"/>
  <c r="A168" i="2"/>
  <c r="A167" i="2"/>
  <c r="A166" i="2"/>
  <c r="A165" i="2"/>
  <c r="A164" i="2"/>
  <c r="A163" i="2"/>
  <c r="A162" i="2"/>
  <c r="A161" i="2"/>
  <c r="A160" i="2"/>
  <c r="A159" i="2"/>
  <c r="A158" i="2"/>
  <c r="A157" i="2"/>
  <c r="A156" i="2"/>
  <c r="A155" i="2"/>
  <c r="A154" i="2"/>
  <c r="A153" i="2"/>
  <c r="A152" i="2"/>
  <c r="A151" i="2"/>
  <c r="A150" i="2"/>
  <c r="A149" i="2"/>
  <c r="A148" i="2"/>
  <c r="A147" i="2"/>
  <c r="A146" i="2"/>
  <c r="A145" i="2"/>
  <c r="A144" i="2"/>
  <c r="A143" i="2"/>
  <c r="A142" i="2"/>
  <c r="A141" i="2"/>
  <c r="A140" i="2"/>
  <c r="A139" i="2"/>
  <c r="A138" i="2"/>
  <c r="A137" i="2"/>
  <c r="A136" i="2"/>
  <c r="A135" i="2"/>
  <c r="A134" i="2"/>
  <c r="A133" i="2"/>
  <c r="A132" i="2"/>
  <c r="A131" i="2"/>
  <c r="A130" i="2"/>
  <c r="A129" i="2"/>
  <c r="A128" i="2"/>
  <c r="A127" i="2"/>
  <c r="A126" i="2"/>
  <c r="A125" i="2"/>
  <c r="A124" i="2"/>
  <c r="A123" i="2"/>
  <c r="A122" i="2"/>
  <c r="A121" i="2"/>
  <c r="A120" i="2"/>
  <c r="A119" i="2"/>
  <c r="A118" i="2"/>
  <c r="A117" i="2"/>
  <c r="A116" i="2"/>
  <c r="A115" i="2"/>
  <c r="A114" i="2"/>
  <c r="A113" i="2"/>
  <c r="A112" i="2"/>
  <c r="A111" i="2"/>
  <c r="A110" i="2"/>
  <c r="A109" i="2"/>
  <c r="A108" i="2"/>
  <c r="A107" i="2"/>
  <c r="A106" i="2"/>
  <c r="A105" i="2"/>
  <c r="A104" i="2"/>
  <c r="A103" i="2"/>
  <c r="A102" i="2"/>
  <c r="A101" i="2"/>
  <c r="A100" i="2"/>
  <c r="A99" i="2"/>
  <c r="A98" i="2"/>
  <c r="A97" i="2"/>
  <c r="A96" i="2"/>
  <c r="A95" i="2"/>
  <c r="A94" i="2"/>
  <c r="A93" i="2"/>
  <c r="A92" i="2"/>
  <c r="A91" i="2"/>
  <c r="A90" i="2"/>
  <c r="A89" i="2"/>
  <c r="A88" i="2"/>
  <c r="A87" i="2"/>
  <c r="A86" i="2"/>
  <c r="A85" i="2"/>
  <c r="A84" i="2"/>
  <c r="A83" i="2"/>
  <c r="A82" i="2"/>
  <c r="A81" i="2"/>
  <c r="A80" i="2"/>
  <c r="A79" i="2"/>
  <c r="A78" i="2"/>
  <c r="A77" i="2"/>
  <c r="A76" i="2"/>
  <c r="A75" i="2"/>
  <c r="A74" i="2"/>
  <c r="A73" i="2"/>
  <c r="A72" i="2"/>
  <c r="A71" i="2"/>
  <c r="A70" i="2"/>
  <c r="A69" i="2"/>
  <c r="A68" i="2"/>
  <c r="A67" i="2"/>
  <c r="A66" i="2"/>
  <c r="A65" i="2"/>
  <c r="A64" i="2"/>
  <c r="A63" i="2"/>
  <c r="A62" i="2"/>
  <c r="A61" i="2"/>
  <c r="A60" i="2"/>
  <c r="A59" i="2"/>
  <c r="A58" i="2"/>
  <c r="A57" i="2"/>
  <c r="A56" i="2"/>
  <c r="A55" i="2"/>
  <c r="A54" i="2"/>
  <c r="A53" i="2"/>
  <c r="A52" i="2"/>
  <c r="A51" i="2"/>
  <c r="A50" i="2"/>
  <c r="A49" i="2"/>
  <c r="A48" i="2"/>
  <c r="A47" i="2"/>
  <c r="A46" i="2"/>
  <c r="A45" i="2"/>
  <c r="A44" i="2"/>
  <c r="A43" i="2"/>
  <c r="A42" i="2"/>
  <c r="A41" i="2"/>
  <c r="A40" i="2"/>
  <c r="N35" i="2" l="1"/>
  <c r="N37" i="2" l="1"/>
  <c r="N36" i="2"/>
  <c r="N39" i="2" s="1"/>
  <c r="N38" i="2"/>
</calcChain>
</file>

<file path=xl/sharedStrings.xml><?xml version="1.0" encoding="utf-8"?>
<sst xmlns="http://schemas.openxmlformats.org/spreadsheetml/2006/main" count="107" uniqueCount="82">
  <si>
    <t>MATERIAL TAKEOFF AND COST ESTIMATE STATEMENT</t>
  </si>
  <si>
    <t>Project Name:</t>
  </si>
  <si>
    <t>Location:</t>
  </si>
  <si>
    <t>Sr #</t>
  </si>
  <si>
    <t>REFERENCE</t>
  </si>
  <si>
    <t>DESCRIPTION</t>
  </si>
  <si>
    <t>QUANTITY</t>
  </si>
  <si>
    <t>TOTAL QTY</t>
  </si>
  <si>
    <t>UNIT</t>
  </si>
  <si>
    <t>COST/UNIT</t>
  </si>
  <si>
    <t>UNIT LABOR</t>
  </si>
  <si>
    <t>TOTAL LABOR</t>
  </si>
  <si>
    <t>TOTAL COST</t>
  </si>
  <si>
    <t>REMARKS</t>
  </si>
  <si>
    <t>TRADE COST</t>
  </si>
  <si>
    <t>SUB TOTAL</t>
  </si>
  <si>
    <t>PROFIT</t>
  </si>
  <si>
    <t>INSURANCE</t>
  </si>
  <si>
    <t>CONTINGENCY</t>
  </si>
  <si>
    <t>NET TOTAL</t>
  </si>
  <si>
    <t>WASTE</t>
  </si>
  <si>
    <t>MATERIAL TOTAL</t>
  </si>
  <si>
    <t>LS</t>
  </si>
  <si>
    <t>OVERHEAD</t>
  </si>
  <si>
    <t>GENERAL CONDITIONS</t>
  </si>
  <si>
    <t>Permit</t>
  </si>
  <si>
    <t>Supervision</t>
  </si>
  <si>
    <t>Final Cleanup</t>
  </si>
  <si>
    <t>Mobilization Cost</t>
  </si>
  <si>
    <t>Project Overheads</t>
  </si>
  <si>
    <t>Bonds</t>
  </si>
  <si>
    <t>Fees (Architect &amp; Engineer)</t>
  </si>
  <si>
    <t>Temporary Control &amp; Facilities</t>
  </si>
  <si>
    <t>01. GENERAL CONDITIONS</t>
  </si>
  <si>
    <t>CY</t>
  </si>
  <si>
    <t>31. EARTHWORK</t>
  </si>
  <si>
    <t>TOTAL AREA(SF)</t>
  </si>
  <si>
    <t>Area May Vary</t>
  </si>
  <si>
    <t>$COST/SF</t>
  </si>
  <si>
    <t>DIVISION WISE SUMMARY</t>
  </si>
  <si>
    <t>CSI DIVISIONS</t>
  </si>
  <si>
    <t>01-General Conditions</t>
  </si>
  <si>
    <t>02-Demolition Of Existing Items</t>
  </si>
  <si>
    <t>03-Concrete</t>
  </si>
  <si>
    <t>04-Masonry</t>
  </si>
  <si>
    <t>05-Metals</t>
  </si>
  <si>
    <t>06-Wood, Plastics &amp; Composites</t>
  </si>
  <si>
    <t>07-Thermal &amp; Moisture Protection</t>
  </si>
  <si>
    <t>08-Openings</t>
  </si>
  <si>
    <t>09-Finishes</t>
  </si>
  <si>
    <t>10-Specialites</t>
  </si>
  <si>
    <t>11-Equipment</t>
  </si>
  <si>
    <t>12-Furnishings</t>
  </si>
  <si>
    <t>13-Special Construction</t>
  </si>
  <si>
    <t>14-Conveying Equipment</t>
  </si>
  <si>
    <t>21-Fire Protection</t>
  </si>
  <si>
    <t>22-Plumbing</t>
  </si>
  <si>
    <t>23-Heating, Ventilations &amp; Air Conditioning (HVAC)</t>
  </si>
  <si>
    <t>26-Electrical</t>
  </si>
  <si>
    <t>27-Communications</t>
  </si>
  <si>
    <t>28-Electronic Safety &amp; security</t>
  </si>
  <si>
    <t>31-Earthwork</t>
  </si>
  <si>
    <t>32-Exterior Improvements</t>
  </si>
  <si>
    <t>33-Utilities</t>
  </si>
  <si>
    <t>Belzoni Municipal Airport, 2023 Airport Improvements</t>
  </si>
  <si>
    <t>City Of Belzoni, Mississippi</t>
  </si>
  <si>
    <t>SITE CLEARING &amp; GRUBBING</t>
  </si>
  <si>
    <t>Clearing Of The Site</t>
  </si>
  <si>
    <t>Seeding</t>
  </si>
  <si>
    <t>EROSION CONTROL</t>
  </si>
  <si>
    <t>Excelsior Blanket</t>
  </si>
  <si>
    <t>Temporary Silt Fence</t>
  </si>
  <si>
    <t>12" Wattles</t>
  </si>
  <si>
    <t>SF</t>
  </si>
  <si>
    <t>LF</t>
  </si>
  <si>
    <t>SY</t>
  </si>
  <si>
    <t>EXCAVATION</t>
  </si>
  <si>
    <t>Unclassified Excavation</t>
  </si>
  <si>
    <t>PAVEMENT</t>
  </si>
  <si>
    <t>Plain Cement Concrete PCC Pavement</t>
  </si>
  <si>
    <t>Sheet#2</t>
  </si>
  <si>
    <t>Terms and Conditions/Disclaimer: The quantities, numbers, scope, or any other information contained in this document have been compiled to the best of our knowledge. By utilizing or deriving any of the information contained in this document, you accept the accuracy of the information, quantities, and costs, and waive any claims for errors in the information. Estimate Bees does not warranty any of the information contained in this document. The information provided in this document is for informational purposes only and should be used as a guideline for quantities and pricing. It is the responsibility of the contractor performing the work to review quantities, bid documents, and finalize pricing and materials based on current prices.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</si>
</sst>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quot;$&quot;* #,##0_);_(&quot;$&quot;* \(#,##0\);_(&quot;$&quot;* &quot;-&quot;_);_(@_)"/>
    <numFmt numFmtId="44" formatCode="_(&quot;$&quot;* #,##0.00_);_(&quot;$&quot;* \(#,##0.00\);_(&quot;$&quot;* &quot;-&quot;??_);_(@_)"/>
    <numFmt numFmtId="164" formatCode="&quot;$&quot;#,##0.00"/>
    <numFmt numFmtId="165" formatCode="0.0"/>
    <numFmt numFmtId="166" formatCode="_(&quot;$&quot;* #,##0.0_);_(&quot;$&quot;* \(#,##0.0\);_(&quot;$&quot;* &quot;-&quot;??_);_(@_)"/>
    <numFmt numFmtId="167" formatCode="&quot;$&quot;#,##0"/>
    <numFmt numFmtId="168" formatCode="_(&quot;$&quot;* #,##0_);_(&quot;$&quot;* \(#,##0\);_(&quot;$&quot;* &quot;-&quot;?_);_(@_)"/>
    <numFmt numFmtId="169" formatCode="_(&quot;$&quot;* #,##0_);_(&quot;$&quot;* \(#,##0\);_(&quot;$&quot;* &quot;-&quot;??_);_(@_)"/>
    <numFmt numFmtId="170" formatCode="_(&quot;$&quot;* #,##0.00_);_(&quot;$&quot;* \(#,##0.00\);_(&quot;$&quot;* &quot;-&quot;?_);_(@_)"/>
  </numFmts>
  <fonts count="2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2"/>
      <name val="Calibri"/>
      <family val="2"/>
      <scheme val="minor"/>
    </font>
    <font>
      <b/>
      <sz val="14"/>
      <color theme="0"/>
      <name val="Calibri"/>
      <family val="2"/>
      <scheme val="minor"/>
    </font>
    <font>
      <b/>
      <sz val="14"/>
      <color rgb="FFFF0000"/>
      <name val="Calibri"/>
      <family val="2"/>
      <scheme val="minor"/>
    </font>
    <font>
      <b/>
      <sz val="14"/>
      <color theme="1"/>
      <name val="Calibri"/>
      <family val="2"/>
      <scheme val="minor"/>
    </font>
    <font>
      <b/>
      <sz val="11"/>
      <color theme="0"/>
      <name val="Calibri"/>
      <family val="2"/>
      <scheme val="minor"/>
    </font>
    <font>
      <sz val="11"/>
      <name val="Calibri"/>
      <family val="2"/>
      <scheme val="minor"/>
    </font>
    <font>
      <sz val="12"/>
      <name val="Arial"/>
      <family val="2"/>
    </font>
    <font>
      <b/>
      <sz val="11"/>
      <color rgb="FF333333"/>
      <name val="Calibri"/>
      <family val="2"/>
      <scheme val="minor"/>
    </font>
    <font>
      <sz val="11"/>
      <color theme="1"/>
      <name val="Calibri"/>
      <family val="2"/>
      <scheme val="minor"/>
    </font>
    <font>
      <sz val="12"/>
      <name val="Abadi"/>
      <family val="2"/>
    </font>
    <font>
      <b/>
      <sz val="12"/>
      <color theme="0"/>
      <name val="Abadi"/>
      <family val="2"/>
    </font>
    <font>
      <b/>
      <sz val="14"/>
      <color theme="1"/>
      <name val="Abadi"/>
      <family val="2"/>
    </font>
    <font>
      <b/>
      <sz val="14"/>
      <color rgb="FFFF0000"/>
      <name val="Abadi"/>
      <family val="2"/>
    </font>
    <font>
      <b/>
      <sz val="14"/>
      <color theme="0"/>
      <name val="Abadi"/>
      <family val="2"/>
    </font>
    <font>
      <sz val="12"/>
      <color theme="0"/>
      <name val="Abadi"/>
      <family val="2"/>
    </font>
    <font>
      <sz val="11"/>
      <color theme="1"/>
      <name val="Abadi"/>
      <family val="2"/>
    </font>
    <font>
      <b/>
      <sz val="11"/>
      <color theme="1"/>
      <name val="Abadi"/>
      <family val="2"/>
    </font>
    <font>
      <b/>
      <sz val="16"/>
      <color rgb="FFFF0000"/>
      <name val="Abadi"/>
      <family val="2"/>
    </font>
    <font>
      <b/>
      <sz val="11"/>
      <color rgb="FFFF0000"/>
      <name val="Calibri"/>
      <family val="2"/>
      <scheme val="minor"/>
    </font>
    <font>
      <sz val="18"/>
      <name val="Abadi"/>
      <family val="2"/>
    </font>
    <font>
      <b/>
      <sz val="14"/>
      <name val="Abadi"/>
      <family val="2"/>
    </font>
    <font>
      <b/>
      <sz val="12"/>
      <name val="Abadi"/>
      <family val="2"/>
    </font>
  </fonts>
  <fills count="9">
    <fill>
      <patternFill patternType="none"/>
    </fill>
    <fill>
      <patternFill patternType="gray125"/>
    </fill>
    <fill>
      <patternFill patternType="solid">
        <fgColor rgb="FF002060"/>
        <bgColor indexed="64"/>
      </patternFill>
    </fill>
    <fill>
      <gradientFill degree="90">
        <stop position="0">
          <color theme="5"/>
        </stop>
        <stop position="1">
          <color theme="2" tint="-9.8025452436902985E-2"/>
        </stop>
      </gradientFill>
    </fill>
    <fill>
      <gradientFill degree="90">
        <stop position="0">
          <color theme="5" tint="-0.25098422193060094"/>
        </stop>
        <stop position="1">
          <color theme="0" tint="-0.49800103762932219"/>
        </stop>
      </gradientFill>
    </fill>
    <fill>
      <patternFill patternType="solid">
        <fgColor rgb="FFFFFFCC"/>
        <bgColor indexed="64"/>
      </patternFill>
    </fill>
    <fill>
      <gradientFill degree="270">
        <stop position="0">
          <color rgb="FFAAD2DA"/>
        </stop>
        <stop position="1">
          <color rgb="FF4A909A"/>
        </stop>
      </gradientFill>
    </fill>
    <fill>
      <gradientFill>
        <stop position="0">
          <color theme="5" tint="0.79998168889431442"/>
        </stop>
        <stop position="1">
          <color theme="5" tint="-0.25098422193060094"/>
        </stop>
      </gradientFill>
    </fill>
    <fill>
      <patternFill patternType="solid">
        <fgColor theme="0"/>
        <bgColor indexed="64"/>
      </patternFill>
    </fill>
  </fills>
  <borders count="4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diagonal/>
    </border>
    <border>
      <left style="thin">
        <color auto="1"/>
      </left>
      <right style="thin">
        <color auto="1"/>
      </right>
      <top style="thin">
        <color auto="1"/>
      </top>
      <bottom style="thin">
        <color auto="1"/>
      </bottom>
      <diagonal/>
    </border>
    <border>
      <left style="medium">
        <color auto="1"/>
      </left>
      <right style="thin">
        <color indexed="22"/>
      </right>
      <top style="thin">
        <color indexed="22"/>
      </top>
      <bottom style="thin">
        <color indexed="22"/>
      </bottom>
      <diagonal/>
    </border>
    <border>
      <left style="thin">
        <color auto="1"/>
      </left>
      <right style="thin">
        <color auto="1"/>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right style="thin">
        <color auto="1"/>
      </right>
      <top style="thin">
        <color auto="1"/>
      </top>
      <bottom style="thin">
        <color auto="1"/>
      </bottom>
      <diagonal/>
    </border>
    <border>
      <left style="thin">
        <color indexed="22"/>
      </left>
      <right/>
      <top style="thin">
        <color indexed="22"/>
      </top>
      <bottom style="thin">
        <color indexed="22"/>
      </bottom>
      <diagonal/>
    </border>
    <border>
      <left/>
      <right style="thin">
        <color auto="1"/>
      </right>
      <top/>
      <bottom/>
      <diagonal/>
    </border>
    <border>
      <left style="thin">
        <color auto="1"/>
      </left>
      <right style="thin">
        <color auto="1"/>
      </right>
      <top style="thin">
        <color indexed="22"/>
      </top>
      <bottom/>
      <diagonal/>
    </border>
    <border>
      <left style="thin">
        <color auto="1"/>
      </left>
      <right/>
      <top style="medium">
        <color theme="1"/>
      </top>
      <bottom style="medium">
        <color theme="1"/>
      </bottom>
      <diagonal/>
    </border>
    <border>
      <left/>
      <right/>
      <top style="medium">
        <color theme="1"/>
      </top>
      <bottom style="medium">
        <color theme="1"/>
      </bottom>
      <diagonal/>
    </border>
    <border>
      <left style="thin">
        <color auto="1"/>
      </left>
      <right style="thin">
        <color auto="1"/>
      </right>
      <top style="medium">
        <color theme="1"/>
      </top>
      <bottom style="medium">
        <color theme="1"/>
      </bottom>
      <diagonal/>
    </border>
    <border>
      <left style="thin">
        <color auto="1"/>
      </left>
      <right style="thin">
        <color rgb="FFB2B2B2"/>
      </right>
      <top style="thin">
        <color auto="1"/>
      </top>
      <bottom style="thin">
        <color rgb="FFB2B2B2"/>
      </bottom>
      <diagonal/>
    </border>
    <border>
      <left style="thin">
        <color rgb="FFB2B2B2"/>
      </left>
      <right style="thin">
        <color rgb="FFB2B2B2"/>
      </right>
      <top style="thin">
        <color rgb="FFB2B2B2"/>
      </top>
      <bottom style="thin">
        <color rgb="FFB2B2B2"/>
      </bottom>
      <diagonal/>
    </border>
    <border>
      <left/>
      <right/>
      <top/>
      <bottom style="thin">
        <color auto="1"/>
      </bottom>
      <diagonal/>
    </border>
    <border>
      <left style="thin">
        <color indexed="22"/>
      </left>
      <right style="thin">
        <color indexed="22"/>
      </right>
      <top style="thin">
        <color indexed="22"/>
      </top>
      <bottom style="thin">
        <color indexed="64"/>
      </bottom>
      <diagonal/>
    </border>
    <border>
      <left style="thin">
        <color indexed="22"/>
      </left>
      <right/>
      <top style="thin">
        <color indexed="22"/>
      </top>
      <bottom style="thin">
        <color indexed="64"/>
      </bottom>
      <diagonal/>
    </border>
    <border>
      <left style="thin">
        <color auto="1"/>
      </left>
      <right style="thin">
        <color auto="1"/>
      </right>
      <top style="thin">
        <color indexed="22"/>
      </top>
      <bottom style="thin">
        <color indexed="64"/>
      </bottom>
      <diagonal/>
    </border>
    <border>
      <left/>
      <right style="thin">
        <color auto="1"/>
      </right>
      <top/>
      <bottom style="thin">
        <color indexed="64"/>
      </bottom>
      <diagonal/>
    </border>
    <border>
      <left style="medium">
        <color auto="1"/>
      </left>
      <right style="thin">
        <color indexed="22"/>
      </right>
      <top style="thin">
        <color indexed="22"/>
      </top>
      <bottom style="thin">
        <color indexed="64"/>
      </bottom>
      <diagonal/>
    </border>
    <border>
      <left style="thin">
        <color indexed="22"/>
      </left>
      <right style="thin">
        <color indexed="22"/>
      </right>
      <top style="thin">
        <color indexed="22"/>
      </top>
      <bottom/>
      <diagonal/>
    </border>
    <border>
      <left style="thin">
        <color indexed="64"/>
      </left>
      <right style="thin">
        <color auto="1"/>
      </right>
      <top/>
      <bottom style="thin">
        <color indexed="22"/>
      </bottom>
      <diagonal/>
    </border>
    <border>
      <left style="medium">
        <color auto="1"/>
      </left>
      <right style="thin">
        <color indexed="22"/>
      </right>
      <top style="thin">
        <color indexed="22"/>
      </top>
      <bottom style="thin">
        <color auto="1"/>
      </bottom>
      <diagonal/>
    </border>
    <border>
      <left style="thin">
        <color auto="1"/>
      </left>
      <right style="thin">
        <color auto="1"/>
      </right>
      <top style="thin">
        <color indexed="22"/>
      </top>
      <bottom style="thin">
        <color auto="1"/>
      </bottom>
      <diagonal/>
    </border>
    <border>
      <left style="thin">
        <color indexed="22"/>
      </left>
      <right style="thin">
        <color indexed="22"/>
      </right>
      <top style="thin">
        <color indexed="22"/>
      </top>
      <bottom style="thin">
        <color auto="1"/>
      </bottom>
      <diagonal/>
    </border>
    <border>
      <left style="thin">
        <color indexed="22"/>
      </left>
      <right/>
      <top style="thin">
        <color indexed="22"/>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22"/>
      </top>
      <bottom style="thin">
        <color indexed="22"/>
      </bottom>
      <diagonal/>
    </border>
    <border>
      <left style="thin">
        <color indexed="22"/>
      </left>
      <right/>
      <top style="thin">
        <color indexed="22"/>
      </top>
      <bottom/>
      <diagonal/>
    </border>
    <border>
      <left style="thin">
        <color auto="1"/>
      </left>
      <right style="thin">
        <color auto="1"/>
      </right>
      <top/>
      <bottom/>
      <diagonal/>
    </border>
    <border>
      <left/>
      <right/>
      <top style="medium">
        <color theme="1"/>
      </top>
      <bottom style="thin">
        <color indexed="64"/>
      </bottom>
      <diagonal/>
    </border>
    <border>
      <left/>
      <right style="thin">
        <color indexed="64"/>
      </right>
      <top style="medium">
        <color theme="1"/>
      </top>
      <bottom style="thin">
        <color indexed="64"/>
      </bottom>
      <diagonal/>
    </border>
  </borders>
  <cellStyleXfs count="16">
    <xf numFmtId="0" fontId="0" fillId="0" borderId="0"/>
    <xf numFmtId="164" fontId="6" fillId="3" borderId="15" applyBorder="0">
      <alignment horizontal="center" vertical="center"/>
    </xf>
    <xf numFmtId="44" fontId="13" fillId="0" borderId="0" applyFont="0" applyFill="0" applyBorder="0" applyAlignment="0" applyProtection="0"/>
    <xf numFmtId="0" fontId="13" fillId="5" borderId="16" applyNumberFormat="0" applyFont="0" applyAlignment="0" applyProtection="0"/>
    <xf numFmtId="0" fontId="11" fillId="0" borderId="0"/>
    <xf numFmtId="0" fontId="9" fillId="4" borderId="4" applyAlignment="0">
      <alignment horizontal="center" vertical="center"/>
    </xf>
    <xf numFmtId="164" fontId="13" fillId="6" borderId="4">
      <alignment horizontal="right" vertical="center"/>
    </xf>
    <xf numFmtId="0" fontId="12" fillId="7" borderId="17" applyBorder="0" applyAlignment="0">
      <alignment horizontal="left" vertical="center" wrapText="1"/>
    </xf>
    <xf numFmtId="0" fontId="11" fillId="0" borderId="0"/>
    <xf numFmtId="0" fontId="3" fillId="5" borderId="16" applyNumberFormat="0" applyFont="0" applyAlignment="0" applyProtection="0"/>
    <xf numFmtId="0" fontId="2" fillId="5" borderId="16" applyNumberFormat="0" applyFont="0" applyAlignment="0" applyProtection="0"/>
    <xf numFmtId="0" fontId="1" fillId="0" borderId="0"/>
    <xf numFmtId="0" fontId="11" fillId="0" borderId="0"/>
    <xf numFmtId="0" fontId="1" fillId="5" borderId="16" applyNumberFormat="0" applyFont="0" applyAlignment="0" applyProtection="0"/>
    <xf numFmtId="0" fontId="1" fillId="5" borderId="16" applyNumberFormat="0" applyFont="0" applyAlignment="0" applyProtection="0"/>
    <xf numFmtId="44" fontId="1" fillId="0" borderId="0" applyFont="0" applyFill="0" applyBorder="0" applyAlignment="0" applyProtection="0"/>
  </cellStyleXfs>
  <cellXfs count="207">
    <xf numFmtId="0" fontId="0" fillId="0" borderId="0" xfId="0"/>
    <xf numFmtId="0" fontId="4" fillId="0" borderId="0" xfId="0" applyFont="1" applyAlignment="1">
      <alignment horizontal="center" vertical="center"/>
    </xf>
    <xf numFmtId="0" fontId="5" fillId="0" borderId="0" xfId="8" applyFont="1" applyAlignment="1">
      <alignment vertical="center"/>
    </xf>
    <xf numFmtId="0" fontId="4" fillId="0" borderId="0" xfId="0" applyFont="1"/>
    <xf numFmtId="0" fontId="0" fillId="0" borderId="0" xfId="0" applyAlignment="1">
      <alignment wrapText="1"/>
    </xf>
    <xf numFmtId="165" fontId="0" fillId="0" borderId="0" xfId="0" applyNumberFormat="1"/>
    <xf numFmtId="2" fontId="0" fillId="0" borderId="0" xfId="0" applyNumberFormat="1"/>
    <xf numFmtId="166" fontId="0" fillId="0" borderId="0" xfId="0" applyNumberFormat="1"/>
    <xf numFmtId="44" fontId="0" fillId="0" borderId="0" xfId="0" applyNumberFormat="1"/>
    <xf numFmtId="0" fontId="4" fillId="0" borderId="3" xfId="0" applyFont="1" applyBorder="1" applyAlignment="1">
      <alignment horizontal="center" vertical="center"/>
    </xf>
    <xf numFmtId="0" fontId="4" fillId="0" borderId="0" xfId="0" applyFont="1" applyAlignment="1">
      <alignment horizontal="center" vertical="center" wrapText="1"/>
    </xf>
    <xf numFmtId="165" fontId="4" fillId="0" borderId="0" xfId="0" applyNumberFormat="1" applyFont="1" applyAlignment="1">
      <alignment horizontal="right" vertical="center"/>
    </xf>
    <xf numFmtId="0" fontId="4" fillId="0" borderId="0" xfId="0" applyFont="1" applyAlignment="1">
      <alignment horizontal="right" vertical="center"/>
    </xf>
    <xf numFmtId="2" fontId="4" fillId="0" borderId="0" xfId="0" applyNumberFormat="1" applyFont="1" applyAlignment="1">
      <alignment horizontal="right" vertical="center"/>
    </xf>
    <xf numFmtId="166" fontId="4" fillId="0" borderId="0" xfId="0" applyNumberFormat="1" applyFont="1" applyAlignment="1">
      <alignment horizontal="right" vertical="center"/>
    </xf>
    <xf numFmtId="0" fontId="5" fillId="0" borderId="7" xfId="3" applyFont="1" applyFill="1" applyBorder="1" applyAlignment="1">
      <alignment horizontal="left" vertical="center" wrapText="1"/>
    </xf>
    <xf numFmtId="44" fontId="4" fillId="0" borderId="0" xfId="0" applyNumberFormat="1" applyFont="1" applyAlignment="1">
      <alignment horizontal="right" vertical="center"/>
    </xf>
    <xf numFmtId="168" fontId="5" fillId="0" borderId="6" xfId="3" applyNumberFormat="1" applyFont="1" applyFill="1" applyBorder="1" applyAlignment="1" applyProtection="1">
      <alignment horizontal="left" vertical="top"/>
    </xf>
    <xf numFmtId="0" fontId="4" fillId="0" borderId="10" xfId="0" applyFont="1" applyBorder="1" applyAlignment="1">
      <alignment horizontal="center" vertical="center"/>
    </xf>
    <xf numFmtId="166" fontId="4" fillId="0" borderId="0" xfId="0" applyNumberFormat="1" applyFont="1" applyAlignment="1">
      <alignment horizontal="center" vertical="center"/>
    </xf>
    <xf numFmtId="0" fontId="10" fillId="0" borderId="0" xfId="0" applyFont="1" applyAlignment="1">
      <alignment horizontal="justify" vertical="center" wrapText="1"/>
    </xf>
    <xf numFmtId="165" fontId="10" fillId="0" borderId="0" xfId="0" applyNumberFormat="1" applyFont="1" applyAlignment="1">
      <alignment horizontal="right" vertical="center"/>
    </xf>
    <xf numFmtId="9" fontId="0" fillId="0" borderId="0" xfId="0" applyNumberFormat="1" applyAlignment="1">
      <alignment horizontal="right" vertical="center"/>
    </xf>
    <xf numFmtId="2" fontId="10" fillId="0" borderId="0" xfId="0" applyNumberFormat="1" applyFont="1" applyAlignment="1">
      <alignment horizontal="right" vertical="center"/>
    </xf>
    <xf numFmtId="0" fontId="10" fillId="0" borderId="0" xfId="0" applyFont="1" applyAlignment="1">
      <alignment horizontal="right" vertical="center"/>
    </xf>
    <xf numFmtId="166" fontId="10" fillId="0" borderId="0" xfId="0" applyNumberFormat="1" applyFont="1" applyAlignment="1">
      <alignment horizontal="right" vertical="center"/>
    </xf>
    <xf numFmtId="44" fontId="10" fillId="0" borderId="0" xfId="0" applyNumberFormat="1" applyFont="1" applyAlignment="1">
      <alignment horizontal="right" vertical="center"/>
    </xf>
    <xf numFmtId="164" fontId="0" fillId="0" borderId="0" xfId="0" applyNumberFormat="1" applyAlignment="1">
      <alignment horizontal="right" vertical="center"/>
    </xf>
    <xf numFmtId="0" fontId="5" fillId="0" borderId="6" xfId="3" applyNumberFormat="1" applyFont="1" applyFill="1" applyBorder="1" applyAlignment="1">
      <alignment horizontal="center" vertical="center" wrapText="1"/>
    </xf>
    <xf numFmtId="0" fontId="5" fillId="8" borderId="0" xfId="8" applyFont="1" applyFill="1" applyAlignment="1">
      <alignment vertical="center"/>
    </xf>
    <xf numFmtId="0" fontId="0" fillId="8" borderId="0" xfId="0" applyFill="1"/>
    <xf numFmtId="0" fontId="4" fillId="8" borderId="0" xfId="0" applyFont="1" applyFill="1" applyAlignment="1">
      <alignment horizontal="center" vertical="center"/>
    </xf>
    <xf numFmtId="44" fontId="14" fillId="0" borderId="7" xfId="3" applyNumberFormat="1" applyFont="1" applyFill="1" applyBorder="1" applyAlignment="1">
      <alignment horizontal="right" vertical="center"/>
    </xf>
    <xf numFmtId="9" fontId="14" fillId="0" borderId="7" xfId="3" applyNumberFormat="1" applyFont="1" applyFill="1" applyBorder="1" applyAlignment="1">
      <alignment horizontal="right" vertical="center"/>
    </xf>
    <xf numFmtId="169" fontId="14" fillId="0" borderId="7" xfId="3" applyNumberFormat="1" applyFont="1" applyFill="1" applyBorder="1" applyAlignment="1">
      <alignment horizontal="right" vertical="center"/>
    </xf>
    <xf numFmtId="165" fontId="15" fillId="2" borderId="4" xfId="0" applyNumberFormat="1" applyFont="1" applyFill="1" applyBorder="1" applyAlignment="1">
      <alignment horizontal="center" vertical="center"/>
    </xf>
    <xf numFmtId="0" fontId="15" fillId="2" borderId="4" xfId="0" applyFont="1" applyFill="1" applyBorder="1" applyAlignment="1">
      <alignment horizontal="center" vertical="center"/>
    </xf>
    <xf numFmtId="2" fontId="15" fillId="2" borderId="4" xfId="0" applyNumberFormat="1" applyFont="1" applyFill="1" applyBorder="1" applyAlignment="1">
      <alignment horizontal="center" vertical="center"/>
    </xf>
    <xf numFmtId="166" fontId="15" fillId="2" borderId="4" xfId="0" applyNumberFormat="1" applyFont="1" applyFill="1" applyBorder="1" applyAlignment="1">
      <alignment horizontal="center" vertical="center"/>
    </xf>
    <xf numFmtId="166" fontId="15" fillId="2" borderId="4" xfId="0" applyNumberFormat="1"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1" xfId="0" applyFont="1" applyFill="1" applyBorder="1" applyAlignment="1">
      <alignment horizontal="center" vertical="center"/>
    </xf>
    <xf numFmtId="0" fontId="15" fillId="2" borderId="8" xfId="0" applyFont="1" applyFill="1" applyBorder="1" applyAlignment="1">
      <alignment horizontal="center" vertical="center"/>
    </xf>
    <xf numFmtId="0" fontId="16" fillId="0" borderId="0" xfId="0" applyFont="1" applyAlignment="1">
      <alignment horizontal="left" vertical="center" wrapText="1"/>
    </xf>
    <xf numFmtId="167" fontId="15" fillId="2" borderId="8" xfId="0" applyNumberFormat="1" applyFont="1" applyFill="1" applyBorder="1" applyAlignment="1">
      <alignment horizontal="center" vertical="center"/>
    </xf>
    <xf numFmtId="165" fontId="14" fillId="0" borderId="7" xfId="3" applyNumberFormat="1" applyFont="1" applyFill="1" applyBorder="1" applyAlignment="1">
      <alignment horizontal="right" vertical="center"/>
    </xf>
    <xf numFmtId="0" fontId="14" fillId="0" borderId="7" xfId="3" applyNumberFormat="1" applyFont="1" applyFill="1" applyBorder="1" applyAlignment="1">
      <alignment horizontal="right" vertical="center"/>
    </xf>
    <xf numFmtId="169" fontId="14" fillId="0" borderId="7" xfId="2" applyNumberFormat="1" applyFont="1" applyFill="1" applyBorder="1" applyAlignment="1">
      <alignment horizontal="right" vertical="center"/>
    </xf>
    <xf numFmtId="168" fontId="14" fillId="0" borderId="7" xfId="3" applyNumberFormat="1" applyFont="1" applyFill="1" applyBorder="1" applyAlignment="1" applyProtection="1">
      <alignment horizontal="right" vertical="center"/>
    </xf>
    <xf numFmtId="168" fontId="14" fillId="0" borderId="9" xfId="3" applyNumberFormat="1" applyFont="1" applyFill="1" applyBorder="1" applyAlignment="1" applyProtection="1">
      <alignment horizontal="right" vertical="center"/>
    </xf>
    <xf numFmtId="0" fontId="15" fillId="2" borderId="4" xfId="0" applyFont="1" applyFill="1" applyBorder="1" applyAlignment="1">
      <alignment horizontal="left" vertical="center" wrapText="1"/>
    </xf>
    <xf numFmtId="0" fontId="14" fillId="0" borderId="7" xfId="3" applyFont="1" applyFill="1" applyBorder="1" applyAlignment="1">
      <alignment horizontal="left" vertical="center" wrapText="1"/>
    </xf>
    <xf numFmtId="1" fontId="14" fillId="0" borderId="5" xfId="3" applyNumberFormat="1" applyFont="1" applyFill="1" applyBorder="1" applyAlignment="1">
      <alignment horizontal="center" vertical="top"/>
    </xf>
    <xf numFmtId="44" fontId="14" fillId="0" borderId="7" xfId="2" applyFont="1" applyFill="1" applyBorder="1" applyAlignment="1">
      <alignment horizontal="right" vertical="center"/>
    </xf>
    <xf numFmtId="0" fontId="15" fillId="2" borderId="12" xfId="0" applyFont="1" applyFill="1" applyBorder="1" applyAlignment="1">
      <alignment horizontal="left" vertical="top"/>
    </xf>
    <xf numFmtId="0" fontId="15" fillId="2" borderId="13" xfId="0" applyFont="1" applyFill="1" applyBorder="1" applyAlignment="1">
      <alignment vertical="top"/>
    </xf>
    <xf numFmtId="0" fontId="19" fillId="2" borderId="13" xfId="0" applyFont="1" applyFill="1" applyBorder="1" applyAlignment="1">
      <alignment vertical="top"/>
    </xf>
    <xf numFmtId="9" fontId="19" fillId="2" borderId="13" xfId="0" applyNumberFormat="1" applyFont="1" applyFill="1" applyBorder="1" applyAlignment="1">
      <alignment vertical="top"/>
    </xf>
    <xf numFmtId="42" fontId="15" fillId="2" borderId="14" xfId="0" applyNumberFormat="1" applyFont="1" applyFill="1" applyBorder="1" applyAlignment="1">
      <alignment vertical="top"/>
    </xf>
    <xf numFmtId="9" fontId="15" fillId="2" borderId="13" xfId="0" applyNumberFormat="1" applyFont="1" applyFill="1" applyBorder="1" applyAlignment="1">
      <alignment horizontal="center" vertical="top"/>
    </xf>
    <xf numFmtId="165" fontId="5" fillId="0" borderId="7" xfId="9" applyNumberFormat="1" applyFont="1" applyFill="1" applyBorder="1" applyAlignment="1">
      <alignment horizontal="right" vertical="center"/>
    </xf>
    <xf numFmtId="9" fontId="5" fillId="0" borderId="7" xfId="9" applyNumberFormat="1" applyFont="1" applyFill="1" applyBorder="1" applyAlignment="1">
      <alignment horizontal="right" vertical="center"/>
    </xf>
    <xf numFmtId="0" fontId="5" fillId="0" borderId="7" xfId="9" applyNumberFormat="1" applyFont="1" applyFill="1" applyBorder="1" applyAlignment="1">
      <alignment horizontal="right" vertical="center"/>
    </xf>
    <xf numFmtId="0" fontId="14" fillId="0" borderId="6" xfId="3" applyNumberFormat="1" applyFont="1" applyFill="1" applyBorder="1" applyAlignment="1">
      <alignment horizontal="center" vertical="center" wrapText="1"/>
    </xf>
    <xf numFmtId="0" fontId="14" fillId="0" borderId="0" xfId="8" applyFont="1" applyAlignment="1">
      <alignment vertical="center"/>
    </xf>
    <xf numFmtId="0" fontId="20" fillId="0" borderId="0" xfId="0" applyFont="1"/>
    <xf numFmtId="0" fontId="20" fillId="8" borderId="0" xfId="0" applyFont="1" applyFill="1"/>
    <xf numFmtId="168" fontId="14" fillId="0" borderId="6" xfId="3" applyNumberFormat="1" applyFont="1" applyFill="1" applyBorder="1" applyAlignment="1" applyProtection="1">
      <alignment horizontal="left" vertical="top"/>
    </xf>
    <xf numFmtId="0" fontId="21" fillId="0" borderId="10" xfId="0" applyFont="1" applyBorder="1" applyAlignment="1">
      <alignment horizontal="center" vertical="center"/>
    </xf>
    <xf numFmtId="0" fontId="14" fillId="8" borderId="0" xfId="8" applyFont="1" applyFill="1" applyAlignment="1">
      <alignment vertical="center"/>
    </xf>
    <xf numFmtId="1" fontId="14" fillId="0" borderId="25" xfId="3" applyNumberFormat="1" applyFont="1" applyFill="1" applyBorder="1" applyAlignment="1">
      <alignment horizontal="center" vertical="top"/>
    </xf>
    <xf numFmtId="0" fontId="14" fillId="0" borderId="26" xfId="3" applyNumberFormat="1" applyFont="1" applyFill="1" applyBorder="1" applyAlignment="1">
      <alignment horizontal="center" vertical="center" wrapText="1"/>
    </xf>
    <xf numFmtId="0" fontId="14" fillId="0" borderId="27" xfId="3" applyFont="1" applyFill="1" applyBorder="1" applyAlignment="1">
      <alignment horizontal="left" vertical="center" wrapText="1"/>
    </xf>
    <xf numFmtId="165" fontId="14" fillId="0" borderId="27" xfId="3" applyNumberFormat="1" applyFont="1" applyFill="1" applyBorder="1" applyAlignment="1">
      <alignment horizontal="right" vertical="center"/>
    </xf>
    <xf numFmtId="9" fontId="14" fillId="0" borderId="27" xfId="3" applyNumberFormat="1" applyFont="1" applyFill="1" applyBorder="1" applyAlignment="1">
      <alignment horizontal="right" vertical="center"/>
    </xf>
    <xf numFmtId="0" fontId="14" fillId="0" borderId="27" xfId="3" applyNumberFormat="1" applyFont="1" applyFill="1" applyBorder="1" applyAlignment="1">
      <alignment horizontal="right" vertical="center"/>
    </xf>
    <xf numFmtId="44" fontId="14" fillId="0" borderId="27" xfId="3" applyNumberFormat="1" applyFont="1" applyFill="1" applyBorder="1" applyAlignment="1">
      <alignment horizontal="right" vertical="center"/>
    </xf>
    <xf numFmtId="169" fontId="14" fillId="0" borderId="27" xfId="3" applyNumberFormat="1" applyFont="1" applyFill="1" applyBorder="1" applyAlignment="1">
      <alignment horizontal="right" vertical="center"/>
    </xf>
    <xf numFmtId="44" fontId="14" fillId="0" borderId="27" xfId="2" applyFont="1" applyFill="1" applyBorder="1" applyAlignment="1">
      <alignment horizontal="right" vertical="center"/>
    </xf>
    <xf numFmtId="168" fontId="14" fillId="0" borderId="27" xfId="3" applyNumberFormat="1" applyFont="1" applyFill="1" applyBorder="1" applyAlignment="1" applyProtection="1">
      <alignment horizontal="right" vertical="center"/>
    </xf>
    <xf numFmtId="168" fontId="14" fillId="0" borderId="28" xfId="3" applyNumberFormat="1" applyFont="1" applyFill="1" applyBorder="1" applyAlignment="1" applyProtection="1">
      <alignment horizontal="right" vertical="center"/>
    </xf>
    <xf numFmtId="168" fontId="14" fillId="0" borderId="26" xfId="3" applyNumberFormat="1" applyFont="1" applyFill="1" applyBorder="1" applyAlignment="1" applyProtection="1">
      <alignment horizontal="left" vertical="top"/>
    </xf>
    <xf numFmtId="0" fontId="21" fillId="0" borderId="29" xfId="0" applyFont="1" applyBorder="1" applyAlignment="1">
      <alignment horizontal="center" vertical="center"/>
    </xf>
    <xf numFmtId="0" fontId="1" fillId="0" borderId="0" xfId="11"/>
    <xf numFmtId="0" fontId="1" fillId="8" borderId="0" xfId="11" applyFill="1"/>
    <xf numFmtId="0" fontId="7" fillId="0" borderId="0" xfId="11" applyFont="1" applyAlignment="1">
      <alignment horizontal="left" vertical="center"/>
    </xf>
    <xf numFmtId="14" fontId="8" fillId="0" borderId="0" xfId="11" applyNumberFormat="1" applyFont="1" applyAlignment="1">
      <alignment horizontal="left" vertical="center" wrapText="1"/>
    </xf>
    <xf numFmtId="0" fontId="8" fillId="0" borderId="0" xfId="11" applyFont="1" applyAlignment="1">
      <alignment horizontal="left" vertical="center" wrapText="1"/>
    </xf>
    <xf numFmtId="0" fontId="4" fillId="0" borderId="0" xfId="11" applyFont="1" applyAlignment="1">
      <alignment horizontal="center" vertical="center"/>
    </xf>
    <xf numFmtId="0" fontId="4" fillId="0" borderId="0" xfId="11" applyFont="1" applyAlignment="1">
      <alignment horizontal="center" vertical="center" wrapText="1"/>
    </xf>
    <xf numFmtId="0" fontId="4" fillId="0" borderId="10" xfId="11" applyFont="1" applyBorder="1" applyAlignment="1">
      <alignment horizontal="center" vertical="center"/>
    </xf>
    <xf numFmtId="0" fontId="4" fillId="8" borderId="0" xfId="11" applyFont="1" applyFill="1" applyAlignment="1">
      <alignment horizontal="center" vertical="center"/>
    </xf>
    <xf numFmtId="0" fontId="23" fillId="0" borderId="10" xfId="11" applyFont="1" applyBorder="1" applyAlignment="1">
      <alignment horizontal="center" vertical="center"/>
    </xf>
    <xf numFmtId="0" fontId="4" fillId="0" borderId="3" xfId="11" applyFont="1" applyBorder="1" applyAlignment="1">
      <alignment horizontal="center" vertical="center"/>
    </xf>
    <xf numFmtId="165" fontId="15" fillId="2" borderId="4" xfId="11" applyNumberFormat="1" applyFont="1" applyFill="1" applyBorder="1" applyAlignment="1">
      <alignment horizontal="center" vertical="center"/>
    </xf>
    <xf numFmtId="0" fontId="15" fillId="2" borderId="4" xfId="11" applyFont="1" applyFill="1" applyBorder="1" applyAlignment="1">
      <alignment horizontal="center" vertical="center"/>
    </xf>
    <xf numFmtId="2" fontId="15" fillId="2" borderId="4" xfId="11" applyNumberFormat="1" applyFont="1" applyFill="1" applyBorder="1" applyAlignment="1">
      <alignment horizontal="center" vertical="center"/>
    </xf>
    <xf numFmtId="166" fontId="15" fillId="2" borderId="4" xfId="11" applyNumberFormat="1" applyFont="1" applyFill="1" applyBorder="1" applyAlignment="1">
      <alignment horizontal="center" vertical="center"/>
    </xf>
    <xf numFmtId="166" fontId="15" fillId="2" borderId="4" xfId="11" applyNumberFormat="1" applyFont="1" applyFill="1" applyBorder="1" applyAlignment="1">
      <alignment horizontal="center" vertical="center" wrapText="1"/>
    </xf>
    <xf numFmtId="0" fontId="15" fillId="2" borderId="4" xfId="11" applyFont="1" applyFill="1" applyBorder="1" applyAlignment="1">
      <alignment horizontal="center" vertical="center" wrapText="1"/>
    </xf>
    <xf numFmtId="0" fontId="15" fillId="2" borderId="1" xfId="11" applyFont="1" applyFill="1" applyBorder="1" applyAlignment="1">
      <alignment horizontal="center" vertical="center"/>
    </xf>
    <xf numFmtId="0" fontId="15" fillId="2" borderId="8" xfId="11" applyFont="1" applyFill="1" applyBorder="1" applyAlignment="1">
      <alignment horizontal="center" vertical="center"/>
    </xf>
    <xf numFmtId="0" fontId="5" fillId="0" borderId="0" xfId="12" applyFont="1" applyAlignment="1">
      <alignment vertical="center"/>
    </xf>
    <xf numFmtId="165" fontId="4" fillId="0" borderId="0" xfId="11" applyNumberFormat="1" applyFont="1" applyAlignment="1">
      <alignment horizontal="right" vertical="center"/>
    </xf>
    <xf numFmtId="2" fontId="4" fillId="0" borderId="0" xfId="11" applyNumberFormat="1" applyFont="1" applyAlignment="1">
      <alignment horizontal="right" vertical="center"/>
    </xf>
    <xf numFmtId="0" fontId="4" fillId="0" borderId="0" xfId="11" applyFont="1" applyAlignment="1">
      <alignment horizontal="right" vertical="center"/>
    </xf>
    <xf numFmtId="166" fontId="4" fillId="0" borderId="0" xfId="11" applyNumberFormat="1" applyFont="1" applyAlignment="1">
      <alignment horizontal="right" vertical="center"/>
    </xf>
    <xf numFmtId="44" fontId="4" fillId="0" borderId="0" xfId="11" applyNumberFormat="1" applyFont="1" applyAlignment="1">
      <alignment horizontal="right" vertical="center"/>
    </xf>
    <xf numFmtId="0" fontId="5" fillId="8" borderId="0" xfId="12" applyFont="1" applyFill="1" applyAlignment="1">
      <alignment vertical="center"/>
    </xf>
    <xf numFmtId="167" fontId="15" fillId="2" borderId="8" xfId="11" applyNumberFormat="1" applyFont="1" applyFill="1" applyBorder="1" applyAlignment="1">
      <alignment horizontal="center" vertical="center"/>
    </xf>
    <xf numFmtId="1" fontId="14" fillId="0" borderId="5" xfId="13" applyNumberFormat="1" applyFont="1" applyFill="1" applyBorder="1" applyAlignment="1">
      <alignment horizontal="center" vertical="top"/>
    </xf>
    <xf numFmtId="0" fontId="5" fillId="0" borderId="38" xfId="13" applyNumberFormat="1" applyFont="1" applyFill="1" applyBorder="1" applyAlignment="1">
      <alignment horizontal="center" vertical="center" wrapText="1"/>
    </xf>
    <xf numFmtId="165" fontId="5" fillId="0" borderId="7" xfId="14" applyNumberFormat="1" applyFont="1" applyFill="1" applyBorder="1" applyAlignment="1">
      <alignment horizontal="right" vertical="center"/>
    </xf>
    <xf numFmtId="0" fontId="5" fillId="0" borderId="7" xfId="14" applyNumberFormat="1" applyFont="1" applyFill="1" applyBorder="1" applyAlignment="1">
      <alignment horizontal="right" vertical="center"/>
    </xf>
    <xf numFmtId="44" fontId="14" fillId="0" borderId="7" xfId="13" applyNumberFormat="1" applyFont="1" applyFill="1" applyBorder="1" applyAlignment="1">
      <alignment horizontal="right" vertical="center"/>
    </xf>
    <xf numFmtId="169" fontId="14" fillId="0" borderId="7" xfId="13" applyNumberFormat="1" applyFont="1" applyFill="1" applyBorder="1" applyAlignment="1">
      <alignment horizontal="right" vertical="center"/>
    </xf>
    <xf numFmtId="44" fontId="14" fillId="0" borderId="7" xfId="15" applyFont="1" applyFill="1" applyBorder="1" applyAlignment="1">
      <alignment horizontal="right" vertical="center"/>
    </xf>
    <xf numFmtId="168" fontId="14" fillId="0" borderId="7" xfId="13" applyNumberFormat="1" applyFont="1" applyFill="1" applyBorder="1" applyAlignment="1" applyProtection="1">
      <alignment horizontal="right" vertical="center"/>
    </xf>
    <xf numFmtId="168" fontId="14" fillId="0" borderId="9" xfId="13" applyNumberFormat="1" applyFont="1" applyFill="1" applyBorder="1" applyAlignment="1" applyProtection="1">
      <alignment horizontal="right" vertical="center"/>
    </xf>
    <xf numFmtId="168" fontId="5" fillId="0" borderId="6" xfId="13" applyNumberFormat="1" applyFont="1" applyFill="1" applyBorder="1" applyAlignment="1" applyProtection="1">
      <alignment horizontal="left" vertical="top"/>
    </xf>
    <xf numFmtId="0" fontId="5" fillId="0" borderId="6" xfId="13" applyNumberFormat="1" applyFont="1" applyFill="1" applyBorder="1" applyAlignment="1">
      <alignment horizontal="center" vertical="center" wrapText="1"/>
    </xf>
    <xf numFmtId="0" fontId="15" fillId="2" borderId="4" xfId="11" applyFont="1" applyFill="1" applyBorder="1" applyAlignment="1">
      <alignment horizontal="left" vertical="center" wrapText="1"/>
    </xf>
    <xf numFmtId="0" fontId="24" fillId="0" borderId="7" xfId="13" applyFont="1" applyFill="1" applyBorder="1" applyAlignment="1">
      <alignment horizontal="left" vertical="center" wrapText="1"/>
    </xf>
    <xf numFmtId="165" fontId="14" fillId="0" borderId="7" xfId="13" applyNumberFormat="1" applyFont="1" applyFill="1" applyBorder="1" applyAlignment="1">
      <alignment horizontal="right" vertical="center"/>
    </xf>
    <xf numFmtId="0" fontId="14" fillId="0" borderId="7" xfId="13" applyNumberFormat="1" applyFont="1" applyFill="1" applyBorder="1" applyAlignment="1">
      <alignment horizontal="right" vertical="center"/>
    </xf>
    <xf numFmtId="168" fontId="25" fillId="0" borderId="9" xfId="13" applyNumberFormat="1" applyFont="1" applyFill="1" applyBorder="1" applyAlignment="1" applyProtection="1">
      <alignment horizontal="right" vertical="center"/>
    </xf>
    <xf numFmtId="170" fontId="25" fillId="0" borderId="6" xfId="13" applyNumberFormat="1" applyFont="1" applyFill="1" applyBorder="1" applyAlignment="1" applyProtection="1">
      <alignment horizontal="left" vertical="top"/>
    </xf>
    <xf numFmtId="166" fontId="14" fillId="0" borderId="7" xfId="15" applyNumberFormat="1" applyFont="1" applyFill="1" applyBorder="1" applyAlignment="1">
      <alignment horizontal="right" vertical="center"/>
    </xf>
    <xf numFmtId="44" fontId="25" fillId="0" borderId="6" xfId="13" applyNumberFormat="1" applyFont="1" applyFill="1" applyBorder="1" applyAlignment="1" applyProtection="1">
      <alignment horizontal="left" vertical="top"/>
    </xf>
    <xf numFmtId="169" fontId="14" fillId="0" borderId="7" xfId="15" applyNumberFormat="1" applyFont="1" applyFill="1" applyBorder="1" applyAlignment="1">
      <alignment horizontal="right" vertical="center"/>
    </xf>
    <xf numFmtId="0" fontId="5" fillId="0" borderId="24" xfId="13" applyNumberFormat="1" applyFont="1" applyFill="1" applyBorder="1" applyAlignment="1">
      <alignment horizontal="center" vertical="center" wrapText="1"/>
    </xf>
    <xf numFmtId="1" fontId="5" fillId="0" borderId="22" xfId="13" applyNumberFormat="1" applyFont="1" applyFill="1" applyBorder="1" applyAlignment="1">
      <alignment horizontal="center" vertical="top"/>
    </xf>
    <xf numFmtId="0" fontId="5" fillId="0" borderId="20" xfId="13" applyNumberFormat="1" applyFont="1" applyFill="1" applyBorder="1" applyAlignment="1">
      <alignment horizontal="center" vertical="center" wrapText="1"/>
    </xf>
    <xf numFmtId="0" fontId="5" fillId="0" borderId="18" xfId="13" applyFont="1" applyFill="1" applyBorder="1" applyAlignment="1">
      <alignment horizontal="left" vertical="center" wrapText="1"/>
    </xf>
    <xf numFmtId="165" fontId="5" fillId="0" borderId="18" xfId="13" applyNumberFormat="1" applyFont="1" applyFill="1" applyBorder="1" applyAlignment="1">
      <alignment horizontal="right" vertical="center"/>
    </xf>
    <xf numFmtId="0" fontId="5" fillId="0" borderId="18" xfId="13" applyNumberFormat="1" applyFont="1" applyFill="1" applyBorder="1" applyAlignment="1">
      <alignment horizontal="right" vertical="center"/>
    </xf>
    <xf numFmtId="44" fontId="5" fillId="0" borderId="18" xfId="13" applyNumberFormat="1" applyFont="1" applyFill="1" applyBorder="1" applyAlignment="1">
      <alignment horizontal="right" vertical="center"/>
    </xf>
    <xf numFmtId="169" fontId="5" fillId="0" borderId="18" xfId="13" applyNumberFormat="1" applyFont="1" applyFill="1" applyBorder="1" applyAlignment="1">
      <alignment horizontal="right" vertical="center"/>
    </xf>
    <xf numFmtId="44" fontId="5" fillId="0" borderId="18" xfId="15" applyFont="1" applyFill="1" applyBorder="1" applyAlignment="1">
      <alignment horizontal="right" vertical="center"/>
    </xf>
    <xf numFmtId="168" fontId="5" fillId="0" borderId="18" xfId="13" applyNumberFormat="1" applyFont="1" applyFill="1" applyBorder="1" applyAlignment="1" applyProtection="1">
      <alignment horizontal="right" vertical="center"/>
    </xf>
    <xf numFmtId="168" fontId="5" fillId="0" borderId="19" xfId="13" applyNumberFormat="1" applyFont="1" applyFill="1" applyBorder="1" applyAlignment="1" applyProtection="1">
      <alignment horizontal="right" vertical="center"/>
    </xf>
    <xf numFmtId="168" fontId="5" fillId="0" borderId="20" xfId="13" applyNumberFormat="1" applyFont="1" applyFill="1" applyBorder="1" applyAlignment="1" applyProtection="1">
      <alignment horizontal="left" vertical="top"/>
    </xf>
    <xf numFmtId="0" fontId="4" fillId="0" borderId="21" xfId="11" applyFont="1" applyBorder="1" applyAlignment="1">
      <alignment horizontal="center" vertical="center"/>
    </xf>
    <xf numFmtId="166" fontId="4" fillId="0" borderId="0" xfId="11" applyNumberFormat="1" applyFont="1" applyAlignment="1">
      <alignment horizontal="center" vertical="center"/>
    </xf>
    <xf numFmtId="0" fontId="15" fillId="2" borderId="12" xfId="11" applyFont="1" applyFill="1" applyBorder="1" applyAlignment="1">
      <alignment horizontal="left" vertical="top"/>
    </xf>
    <xf numFmtId="0" fontId="15" fillId="2" borderId="13" xfId="11" applyFont="1" applyFill="1" applyBorder="1" applyAlignment="1">
      <alignment vertical="top"/>
    </xf>
    <xf numFmtId="0" fontId="19" fillId="2" borderId="13" xfId="11" applyFont="1" applyFill="1" applyBorder="1" applyAlignment="1">
      <alignment vertical="top"/>
    </xf>
    <xf numFmtId="9" fontId="19" fillId="2" borderId="13" xfId="11" applyNumberFormat="1" applyFont="1" applyFill="1" applyBorder="1" applyAlignment="1">
      <alignment vertical="top"/>
    </xf>
    <xf numFmtId="169" fontId="15" fillId="2" borderId="14" xfId="15" applyNumberFormat="1" applyFont="1" applyFill="1" applyBorder="1" applyAlignment="1">
      <alignment vertical="top"/>
    </xf>
    <xf numFmtId="164" fontId="5" fillId="0" borderId="0" xfId="12" applyNumberFormat="1" applyFont="1" applyAlignment="1">
      <alignment vertical="center"/>
    </xf>
    <xf numFmtId="9" fontId="15" fillId="2" borderId="13" xfId="11" applyNumberFormat="1" applyFont="1" applyFill="1" applyBorder="1" applyAlignment="1">
      <alignment horizontal="center" vertical="top"/>
    </xf>
    <xf numFmtId="44" fontId="5" fillId="0" borderId="0" xfId="12" applyNumberFormat="1" applyFont="1" applyAlignment="1">
      <alignment vertical="center"/>
    </xf>
    <xf numFmtId="0" fontId="4" fillId="0" borderId="0" xfId="11" applyFont="1"/>
    <xf numFmtId="0" fontId="10" fillId="0" borderId="0" xfId="11" applyFont="1" applyAlignment="1">
      <alignment horizontal="justify" vertical="center" wrapText="1"/>
    </xf>
    <xf numFmtId="165" fontId="10" fillId="0" borderId="0" xfId="11" applyNumberFormat="1" applyFont="1" applyAlignment="1">
      <alignment horizontal="right" vertical="center"/>
    </xf>
    <xf numFmtId="2" fontId="10" fillId="0" borderId="0" xfId="11" applyNumberFormat="1" applyFont="1" applyAlignment="1">
      <alignment horizontal="right" vertical="center"/>
    </xf>
    <xf numFmtId="0" fontId="10" fillId="0" borderId="0" xfId="11" applyFont="1" applyAlignment="1">
      <alignment horizontal="right" vertical="center"/>
    </xf>
    <xf numFmtId="166" fontId="10" fillId="0" borderId="0" xfId="11" applyNumberFormat="1" applyFont="1" applyAlignment="1">
      <alignment horizontal="right" vertical="center"/>
    </xf>
    <xf numFmtId="44" fontId="10" fillId="0" borderId="0" xfId="11" applyNumberFormat="1" applyFont="1" applyAlignment="1">
      <alignment horizontal="right" vertical="center"/>
    </xf>
    <xf numFmtId="164" fontId="1" fillId="0" borderId="0" xfId="11" applyNumberFormat="1" applyAlignment="1">
      <alignment horizontal="right" vertical="center"/>
    </xf>
    <xf numFmtId="0" fontId="1" fillId="0" borderId="0" xfId="11" applyAlignment="1">
      <alignment wrapText="1"/>
    </xf>
    <xf numFmtId="165" fontId="1" fillId="0" borderId="0" xfId="11" applyNumberFormat="1"/>
    <xf numFmtId="2" fontId="1" fillId="0" borderId="0" xfId="11" applyNumberFormat="1"/>
    <xf numFmtId="166" fontId="1" fillId="0" borderId="0" xfId="11" applyNumberFormat="1"/>
    <xf numFmtId="44" fontId="1" fillId="0" borderId="0" xfId="11" applyNumberFormat="1"/>
    <xf numFmtId="0" fontId="14" fillId="0" borderId="23" xfId="3" applyFont="1" applyFill="1" applyBorder="1" applyAlignment="1">
      <alignment horizontal="left" vertical="center" wrapText="1"/>
    </xf>
    <xf numFmtId="165" fontId="14" fillId="0" borderId="23" xfId="3" applyNumberFormat="1" applyFont="1" applyFill="1" applyBorder="1" applyAlignment="1">
      <alignment horizontal="right" vertical="center"/>
    </xf>
    <xf numFmtId="9" fontId="14" fillId="0" borderId="23" xfId="3" applyNumberFormat="1" applyFont="1" applyFill="1" applyBorder="1" applyAlignment="1">
      <alignment horizontal="right" vertical="center"/>
    </xf>
    <xf numFmtId="0" fontId="14" fillId="0" borderId="23" xfId="3" applyNumberFormat="1" applyFont="1" applyFill="1" applyBorder="1" applyAlignment="1">
      <alignment horizontal="right" vertical="center"/>
    </xf>
    <xf numFmtId="44" fontId="14" fillId="0" borderId="23" xfId="3" applyNumberFormat="1" applyFont="1" applyFill="1" applyBorder="1" applyAlignment="1">
      <alignment horizontal="right" vertical="center"/>
    </xf>
    <xf numFmtId="169" fontId="14" fillId="0" borderId="23" xfId="3" applyNumberFormat="1" applyFont="1" applyFill="1" applyBorder="1" applyAlignment="1">
      <alignment horizontal="right" vertical="center"/>
    </xf>
    <xf numFmtId="44" fontId="14" fillId="0" borderId="23" xfId="2" applyFont="1" applyFill="1" applyBorder="1" applyAlignment="1">
      <alignment horizontal="right" vertical="center"/>
    </xf>
    <xf numFmtId="168" fontId="14" fillId="0" borderId="23" xfId="3" applyNumberFormat="1" applyFont="1" applyFill="1" applyBorder="1" applyAlignment="1" applyProtection="1">
      <alignment horizontal="right" vertical="center"/>
    </xf>
    <xf numFmtId="168" fontId="14" fillId="0" borderId="39" xfId="3" applyNumberFormat="1" applyFont="1" applyFill="1" applyBorder="1" applyAlignment="1" applyProtection="1">
      <alignment horizontal="right" vertical="center"/>
    </xf>
    <xf numFmtId="168" fontId="14" fillId="0" borderId="11" xfId="3" applyNumberFormat="1" applyFont="1" applyFill="1" applyBorder="1" applyAlignment="1" applyProtection="1">
      <alignment horizontal="left" vertical="top"/>
    </xf>
    <xf numFmtId="166" fontId="14" fillId="0" borderId="7" xfId="2" applyNumberFormat="1" applyFont="1" applyFill="1" applyBorder="1" applyAlignment="1">
      <alignment horizontal="right" vertical="center"/>
    </xf>
    <xf numFmtId="0" fontId="18" fillId="2" borderId="1" xfId="11" applyFont="1" applyFill="1" applyBorder="1" applyAlignment="1">
      <alignment horizontal="center" vertical="center"/>
    </xf>
    <xf numFmtId="0" fontId="18" fillId="2" borderId="2" xfId="11" applyFont="1" applyFill="1" applyBorder="1" applyAlignment="1">
      <alignment horizontal="center" vertical="center"/>
    </xf>
    <xf numFmtId="0" fontId="18" fillId="2" borderId="30" xfId="11" applyFont="1" applyFill="1" applyBorder="1" applyAlignment="1">
      <alignment horizontal="center" vertical="center"/>
    </xf>
    <xf numFmtId="0" fontId="18" fillId="2" borderId="31" xfId="11" applyFont="1" applyFill="1" applyBorder="1" applyAlignment="1">
      <alignment horizontal="center" vertical="center"/>
    </xf>
    <xf numFmtId="0" fontId="17" fillId="0" borderId="32" xfId="11" applyFont="1" applyBorder="1" applyAlignment="1">
      <alignment horizontal="center" vertical="center" wrapText="1"/>
    </xf>
    <xf numFmtId="0" fontId="17" fillId="0" borderId="33" xfId="11" applyFont="1" applyBorder="1" applyAlignment="1">
      <alignment horizontal="center" vertical="center" wrapText="1"/>
    </xf>
    <xf numFmtId="0" fontId="17" fillId="0" borderId="35" xfId="11" applyFont="1" applyBorder="1" applyAlignment="1">
      <alignment horizontal="center" vertical="center" wrapText="1"/>
    </xf>
    <xf numFmtId="0" fontId="17" fillId="0" borderId="36" xfId="11" applyFont="1" applyBorder="1" applyAlignment="1">
      <alignment horizontal="center" vertical="center" wrapText="1"/>
    </xf>
    <xf numFmtId="0" fontId="16" fillId="0" borderId="34" xfId="11" applyFont="1" applyBorder="1" applyAlignment="1">
      <alignment horizontal="center" vertical="center" wrapText="1"/>
    </xf>
    <xf numFmtId="0" fontId="16" fillId="0" borderId="37" xfId="11" applyFont="1" applyBorder="1" applyAlignment="1">
      <alignment horizontal="center" vertical="center" wrapText="1"/>
    </xf>
    <xf numFmtId="14" fontId="8" fillId="0" borderId="0" xfId="11" applyNumberFormat="1" applyFont="1" applyAlignment="1">
      <alignment horizontal="left" vertical="center" wrapText="1"/>
    </xf>
    <xf numFmtId="0" fontId="8" fillId="0" borderId="0" xfId="11" applyFont="1" applyAlignment="1">
      <alignment horizontal="left" vertical="center" wrapText="1"/>
    </xf>
    <xf numFmtId="0" fontId="8" fillId="0" borderId="31" xfId="11" applyFont="1" applyBorder="1" applyAlignment="1">
      <alignment horizontal="left" vertical="center" wrapText="1"/>
    </xf>
    <xf numFmtId="0" fontId="22" fillId="0" borderId="32" xfId="11" applyFont="1" applyBorder="1" applyAlignment="1">
      <alignment horizontal="center" vertical="center"/>
    </xf>
    <xf numFmtId="0" fontId="22" fillId="0" borderId="33" xfId="11" applyFont="1" applyBorder="1" applyAlignment="1">
      <alignment horizontal="center" vertical="center"/>
    </xf>
    <xf numFmtId="0" fontId="22" fillId="0" borderId="35" xfId="11" applyFont="1" applyBorder="1" applyAlignment="1">
      <alignment horizontal="center" vertical="center"/>
    </xf>
    <xf numFmtId="0" fontId="22" fillId="0" borderId="36" xfId="11" applyFont="1" applyBorder="1" applyAlignment="1">
      <alignment horizontal="center" vertical="center"/>
    </xf>
    <xf numFmtId="0" fontId="22" fillId="0" borderId="34" xfId="11" applyFont="1" applyBorder="1" applyAlignment="1">
      <alignment horizontal="center" vertical="center" wrapText="1"/>
    </xf>
    <xf numFmtId="0" fontId="22" fillId="0" borderId="37" xfId="11" applyFont="1" applyBorder="1" applyAlignment="1">
      <alignment horizontal="center" vertical="center" wrapText="1"/>
    </xf>
    <xf numFmtId="0" fontId="26" fillId="0" borderId="11" xfId="3" applyNumberFormat="1" applyFont="1" applyFill="1" applyBorder="1" applyAlignment="1">
      <alignment horizontal="center" vertical="center" wrapText="1"/>
    </xf>
    <xf numFmtId="0" fontId="26" fillId="0" borderId="40" xfId="3" applyNumberFormat="1" applyFont="1" applyFill="1" applyBorder="1" applyAlignment="1">
      <alignment horizontal="center" vertical="center" wrapText="1"/>
    </xf>
    <xf numFmtId="0" fontId="26" fillId="0" borderId="24" xfId="3" applyNumberFormat="1" applyFont="1" applyFill="1" applyBorder="1" applyAlignment="1">
      <alignment horizontal="center" vertical="center" wrapText="1"/>
    </xf>
    <xf numFmtId="0" fontId="18" fillId="2" borderId="1" xfId="0" applyFont="1" applyFill="1" applyBorder="1" applyAlignment="1">
      <alignment horizontal="center" vertical="center"/>
    </xf>
    <xf numFmtId="0" fontId="18" fillId="2" borderId="2" xfId="0" applyFont="1" applyFill="1" applyBorder="1" applyAlignment="1">
      <alignment horizontal="center" vertical="center"/>
    </xf>
    <xf numFmtId="0" fontId="17" fillId="0" borderId="0" xfId="0" applyFont="1" applyAlignment="1">
      <alignment horizontal="left" vertical="center" wrapText="1"/>
    </xf>
    <xf numFmtId="0" fontId="7" fillId="0" borderId="0" xfId="0" applyFont="1" applyAlignment="1">
      <alignment horizontal="left" vertical="center"/>
    </xf>
    <xf numFmtId="14" fontId="8" fillId="0" borderId="0" xfId="0" applyNumberFormat="1" applyFont="1" applyAlignment="1">
      <alignment horizontal="left" vertical="center" wrapText="1"/>
    </xf>
    <xf numFmtId="0" fontId="8" fillId="0" borderId="0" xfId="0" applyFont="1" applyAlignment="1">
      <alignment horizontal="left" vertical="center" wrapText="1"/>
    </xf>
    <xf numFmtId="0" fontId="23" fillId="0" borderId="41" xfId="11" applyFont="1" applyBorder="1" applyAlignment="1">
      <alignment horizontal="left" vertical="center" wrapText="1"/>
    </xf>
    <xf numFmtId="0" fontId="23" fillId="0" borderId="42" xfId="11" applyFont="1" applyBorder="1" applyAlignment="1">
      <alignment horizontal="left" vertical="center" wrapText="1"/>
    </xf>
    <xf numFmtId="167" fontId="15" fillId="2" borderId="14" xfId="0" applyNumberFormat="1" applyFont="1" applyFill="1" applyBorder="1" applyAlignment="1">
      <alignment vertical="top"/>
    </xf>
  </cellXfs>
  <cellStyles count="16">
    <cellStyle name="Currency" xfId="2" builtinId="4"/>
    <cellStyle name="Currency 2 2" xfId="15" xr:uid="{3F6944AB-D58D-4EDC-9B88-57826530C03B}"/>
    <cellStyle name="Normal" xfId="0" builtinId="0"/>
    <cellStyle name="Normal 2" xfId="4" xr:uid="{00000000-0005-0000-0000-000002000000}"/>
    <cellStyle name="Normal 2 3" xfId="8" xr:uid="{00000000-0005-0000-0000-000003000000}"/>
    <cellStyle name="Normal 2 3 2" xfId="12" xr:uid="{558D6C9B-92B4-4FCA-BEE0-2D338FEA3358}"/>
    <cellStyle name="Normal 3 2" xfId="11" xr:uid="{59DE0D1D-D670-4BC0-AF02-F6FA1F2251E1}"/>
    <cellStyle name="Note" xfId="3" builtinId="10"/>
    <cellStyle name="Note 2" xfId="9" xr:uid="{00000000-0005-0000-0000-000005000000}"/>
    <cellStyle name="Note 2 2" xfId="10" xr:uid="{845C6957-6097-40CC-A661-83C85001FF95}"/>
    <cellStyle name="Note 2 2 2" xfId="14" xr:uid="{EFC7279B-2F67-49AB-89DC-541BCD308173}"/>
    <cellStyle name="Note 3 2" xfId="13" xr:uid="{4BCE99AE-B366-4450-8F31-0E78761D403F}"/>
    <cellStyle name="Style 1" xfId="5" xr:uid="{00000000-0005-0000-0000-000006000000}"/>
    <cellStyle name="Style 2" xfId="6" xr:uid="{00000000-0005-0000-0000-000007000000}"/>
    <cellStyle name="Style 3" xfId="7" xr:uid="{00000000-0005-0000-0000-000008000000}"/>
    <cellStyle name="Style 4" xfId="1" xr:uid="{00000000-0005-0000-0000-000009000000}"/>
  </cellStyles>
  <dxfs count="0"/>
  <tableStyles count="0" defaultTableStyle="TableStyleMedium2" defaultPivotStyle="PivotStyleLight16"/>
  <colors>
    <mruColors>
      <color rgb="FFECE3FD"/>
      <color rgb="FF4A909A"/>
      <color rgb="FFEC6B0A"/>
      <color rgb="FFAAD2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D9004-F5A9-4F81-A505-9F930EC36779}">
  <sheetPr>
    <tabColor rgb="FFFFFF00"/>
    <pageSetUpPr fitToPage="1"/>
  </sheetPr>
  <dimension ref="A1:CE389"/>
  <sheetViews>
    <sheetView showGridLines="0" zoomScale="70" zoomScaleNormal="70" zoomScaleSheetLayoutView="160" zoomScalePageLayoutView="10" workbookViewId="0">
      <pane ySplit="7" topLeftCell="A35" activePane="bottomLeft" state="frozen"/>
      <selection pane="bottomLeft" activeCell="A43" sqref="A43:M43"/>
    </sheetView>
  </sheetViews>
  <sheetFormatPr defaultColWidth="9" defaultRowHeight="14.5"/>
  <cols>
    <col min="1" max="1" width="9.1796875" style="83" customWidth="1"/>
    <col min="2" max="2" width="16.1796875" style="152" customWidth="1"/>
    <col min="3" max="3" width="79.26953125" style="160" customWidth="1"/>
    <col min="4" max="4" width="11.81640625" style="161" customWidth="1"/>
    <col min="5" max="5" width="0.1796875" style="162" customWidth="1"/>
    <col min="6" max="6" width="10.1796875" style="83" hidden="1" customWidth="1"/>
    <col min="7" max="7" width="12.54296875" style="163" hidden="1" customWidth="1"/>
    <col min="8" max="8" width="14.81640625" style="164" hidden="1" customWidth="1"/>
    <col min="9" max="9" width="12.453125" style="83" hidden="1" customWidth="1"/>
    <col min="10" max="10" width="14" style="83" customWidth="1"/>
    <col min="11" max="11" width="23.1796875" style="83" customWidth="1"/>
    <col min="12" max="12" width="20.453125" style="83" customWidth="1"/>
    <col min="13" max="13" width="22" style="83" customWidth="1"/>
    <col min="14" max="16" width="9.81640625" style="83" bestFit="1" customWidth="1"/>
    <col min="17" max="16384" width="9" style="83"/>
  </cols>
  <sheetData>
    <row r="1" spans="1:83" s="84" customFormat="1" ht="18.5" thickBot="1">
      <c r="A1" s="178" t="s">
        <v>0</v>
      </c>
      <c r="B1" s="179"/>
      <c r="C1" s="179"/>
      <c r="D1" s="177"/>
      <c r="E1" s="177"/>
      <c r="F1" s="177"/>
      <c r="G1" s="177"/>
      <c r="H1" s="177"/>
      <c r="I1" s="177"/>
      <c r="J1" s="177"/>
      <c r="K1" s="177"/>
      <c r="L1" s="177"/>
      <c r="M1" s="177"/>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row>
    <row r="2" spans="1:83" s="91" customFormat="1" ht="18.649999999999999" customHeight="1">
      <c r="A2" s="180" t="s">
        <v>1</v>
      </c>
      <c r="B2" s="181"/>
      <c r="C2" s="184" t="s">
        <v>64</v>
      </c>
      <c r="D2" s="85"/>
      <c r="E2" s="186"/>
      <c r="F2" s="187"/>
      <c r="G2" s="188"/>
      <c r="H2" s="188"/>
      <c r="I2" s="88"/>
      <c r="J2" s="88"/>
      <c r="K2" s="88"/>
      <c r="L2" s="89"/>
      <c r="M2" s="90"/>
      <c r="N2" s="88"/>
      <c r="O2" s="88"/>
      <c r="P2" s="88"/>
      <c r="Q2" s="88"/>
      <c r="R2" s="88"/>
      <c r="S2" s="88"/>
      <c r="T2" s="88"/>
      <c r="U2" s="88"/>
      <c r="V2" s="88"/>
      <c r="W2" s="88"/>
      <c r="X2" s="88"/>
      <c r="Y2" s="88"/>
      <c r="Z2" s="88"/>
      <c r="AA2" s="88"/>
      <c r="AB2" s="88"/>
      <c r="AC2" s="88"/>
      <c r="AD2" s="88"/>
      <c r="AE2" s="88"/>
      <c r="AF2" s="88"/>
      <c r="AG2" s="88"/>
      <c r="AH2" s="88"/>
      <c r="AI2" s="88"/>
      <c r="AJ2" s="88"/>
      <c r="AK2" s="88"/>
      <c r="AL2" s="88"/>
      <c r="AM2" s="88"/>
      <c r="AN2" s="88"/>
      <c r="AO2" s="88"/>
      <c r="AP2" s="88"/>
      <c r="AQ2" s="88"/>
      <c r="AR2" s="88"/>
      <c r="AS2" s="88"/>
      <c r="AT2" s="88"/>
      <c r="AU2" s="88"/>
      <c r="AV2" s="88"/>
      <c r="AW2" s="88"/>
      <c r="AX2" s="88"/>
      <c r="AY2" s="88"/>
      <c r="AZ2" s="88"/>
      <c r="BA2" s="88"/>
      <c r="BB2" s="88"/>
      <c r="BC2" s="88"/>
      <c r="BD2" s="88"/>
      <c r="BE2" s="88"/>
      <c r="BF2" s="88"/>
      <c r="BG2" s="88"/>
      <c r="BH2" s="88"/>
      <c r="BI2" s="88"/>
      <c r="BJ2" s="88"/>
      <c r="BK2" s="88"/>
      <c r="BL2" s="88"/>
      <c r="BM2" s="88"/>
      <c r="BN2" s="88"/>
      <c r="BO2" s="88"/>
    </row>
    <row r="3" spans="1:83" s="91" customFormat="1" ht="18.649999999999999" customHeight="1" thickBot="1">
      <c r="A3" s="182"/>
      <c r="B3" s="183"/>
      <c r="C3" s="185"/>
      <c r="D3" s="85"/>
      <c r="E3" s="86"/>
      <c r="F3" s="87"/>
      <c r="G3" s="87"/>
      <c r="H3" s="87"/>
      <c r="I3" s="88"/>
      <c r="J3" s="88"/>
      <c r="K3" s="88"/>
      <c r="L3" s="89"/>
      <c r="M3" s="90"/>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row>
    <row r="4" spans="1:83" s="91" customFormat="1" ht="18.649999999999999" customHeight="1">
      <c r="A4" s="180" t="s">
        <v>2</v>
      </c>
      <c r="B4" s="181"/>
      <c r="C4" s="184" t="s">
        <v>65</v>
      </c>
      <c r="D4" s="85"/>
      <c r="E4" s="187"/>
      <c r="F4" s="187"/>
      <c r="G4" s="187"/>
      <c r="H4" s="187"/>
      <c r="I4" s="88"/>
      <c r="J4" s="189" t="s">
        <v>36</v>
      </c>
      <c r="K4" s="190"/>
      <c r="L4" s="193">
        <v>87120</v>
      </c>
      <c r="M4" s="90"/>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8"/>
      <c r="AT4" s="88"/>
      <c r="AU4" s="88"/>
      <c r="AV4" s="88"/>
      <c r="AW4" s="88"/>
      <c r="AX4" s="88"/>
      <c r="AY4" s="88"/>
      <c r="AZ4" s="88"/>
      <c r="BA4" s="88"/>
      <c r="BB4" s="88"/>
      <c r="BC4" s="88"/>
      <c r="BD4" s="88"/>
      <c r="BE4" s="88"/>
      <c r="BF4" s="88"/>
      <c r="BG4" s="88"/>
      <c r="BH4" s="88"/>
      <c r="BI4" s="88"/>
      <c r="BJ4" s="88"/>
      <c r="BK4" s="88"/>
      <c r="BL4" s="88"/>
      <c r="BM4" s="88"/>
      <c r="BN4" s="88"/>
      <c r="BO4" s="88"/>
    </row>
    <row r="5" spans="1:83" s="91" customFormat="1" ht="18.5" customHeight="1" thickBot="1">
      <c r="A5" s="182"/>
      <c r="B5" s="183"/>
      <c r="C5" s="185"/>
      <c r="D5" s="85"/>
      <c r="E5" s="87"/>
      <c r="F5" s="87"/>
      <c r="G5" s="87"/>
      <c r="H5" s="87"/>
      <c r="I5" s="88"/>
      <c r="J5" s="191"/>
      <c r="K5" s="192"/>
      <c r="L5" s="194"/>
      <c r="M5" s="92" t="s">
        <v>37</v>
      </c>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8"/>
      <c r="AT5" s="88"/>
      <c r="AU5" s="88"/>
      <c r="AV5" s="88"/>
      <c r="AW5" s="88"/>
      <c r="AX5" s="88"/>
      <c r="AY5" s="88"/>
      <c r="AZ5" s="88"/>
      <c r="BA5" s="88"/>
      <c r="BB5" s="88"/>
      <c r="BC5" s="88"/>
      <c r="BD5" s="88"/>
      <c r="BE5" s="88"/>
      <c r="BF5" s="88"/>
      <c r="BG5" s="88"/>
      <c r="BH5" s="88"/>
      <c r="BI5" s="88"/>
      <c r="BJ5" s="88"/>
      <c r="BK5" s="88"/>
      <c r="BL5" s="88"/>
      <c r="BM5" s="88"/>
      <c r="BN5" s="88"/>
      <c r="BO5" s="88"/>
    </row>
    <row r="6" spans="1:83" s="91" customFormat="1">
      <c r="A6" s="93"/>
      <c r="B6" s="88"/>
      <c r="C6" s="89"/>
      <c r="D6" s="88"/>
      <c r="E6" s="88"/>
      <c r="F6" s="88"/>
      <c r="G6" s="88"/>
      <c r="H6" s="88"/>
      <c r="I6" s="88"/>
      <c r="J6" s="88"/>
      <c r="K6" s="88"/>
      <c r="L6" s="89"/>
      <c r="M6" s="90"/>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8"/>
      <c r="AT6" s="88"/>
      <c r="AU6" s="88"/>
      <c r="AV6" s="88"/>
      <c r="AW6" s="88"/>
      <c r="AX6" s="88"/>
      <c r="AY6" s="88"/>
      <c r="AZ6" s="88"/>
      <c r="BA6" s="88"/>
      <c r="BB6" s="88"/>
      <c r="BC6" s="88"/>
      <c r="BD6" s="88"/>
      <c r="BE6" s="88"/>
      <c r="BF6" s="88"/>
      <c r="BG6" s="88"/>
      <c r="BH6" s="88"/>
      <c r="BI6" s="88"/>
      <c r="BJ6" s="88"/>
      <c r="BK6" s="88"/>
      <c r="BL6" s="88"/>
      <c r="BM6" s="88"/>
      <c r="BN6" s="88"/>
      <c r="BO6" s="88"/>
    </row>
    <row r="7" spans="1:83" s="84" customFormat="1" ht="30.75" customHeight="1">
      <c r="A7" s="94" t="s">
        <v>3</v>
      </c>
      <c r="B7" s="95" t="s">
        <v>4</v>
      </c>
      <c r="C7" s="95" t="s">
        <v>5</v>
      </c>
      <c r="D7" s="94"/>
      <c r="E7" s="96"/>
      <c r="F7" s="95"/>
      <c r="G7" s="97"/>
      <c r="H7" s="98"/>
      <c r="I7" s="99"/>
      <c r="J7" s="99"/>
      <c r="K7" s="100" t="s">
        <v>12</v>
      </c>
      <c r="L7" s="95" t="s">
        <v>38</v>
      </c>
      <c r="M7" s="101"/>
      <c r="N7" s="102"/>
      <c r="O7" s="102"/>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row>
    <row r="8" spans="1:83" s="84" customFormat="1" ht="15.5">
      <c r="A8" s="88"/>
      <c r="B8" s="88"/>
      <c r="C8" s="89"/>
      <c r="D8" s="103"/>
      <c r="E8" s="104"/>
      <c r="F8" s="105"/>
      <c r="G8" s="106"/>
      <c r="H8" s="107"/>
      <c r="I8" s="105"/>
      <c r="J8" s="105"/>
      <c r="K8" s="105"/>
      <c r="L8" s="89"/>
      <c r="M8" s="88"/>
      <c r="N8" s="102"/>
      <c r="O8" s="102"/>
      <c r="P8" s="102"/>
      <c r="Q8" s="102"/>
      <c r="R8" s="102"/>
      <c r="S8" s="102"/>
      <c r="T8" s="102"/>
      <c r="U8" s="102"/>
      <c r="V8" s="102"/>
      <c r="W8" s="102"/>
      <c r="X8" s="102"/>
      <c r="Y8" s="102"/>
      <c r="Z8" s="102"/>
      <c r="AA8" s="102"/>
      <c r="AB8" s="102"/>
      <c r="AC8" s="102"/>
      <c r="AD8" s="102"/>
      <c r="AE8" s="102"/>
      <c r="AF8" s="102"/>
      <c r="AG8" s="102"/>
      <c r="AH8" s="102"/>
      <c r="AI8" s="102"/>
      <c r="AJ8" s="102"/>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8"/>
      <c r="BQ8" s="108"/>
      <c r="BR8" s="108"/>
      <c r="BS8" s="108"/>
      <c r="BT8" s="108"/>
      <c r="BU8" s="108"/>
      <c r="BV8" s="108"/>
      <c r="BW8" s="108"/>
      <c r="BX8" s="108"/>
      <c r="BY8" s="108"/>
      <c r="BZ8" s="108"/>
      <c r="CA8" s="108"/>
      <c r="CB8" s="108"/>
      <c r="CC8" s="108"/>
      <c r="CD8" s="108"/>
      <c r="CE8" s="108"/>
    </row>
    <row r="9" spans="1:83" s="84" customFormat="1" ht="18">
      <c r="A9" s="176" t="s">
        <v>39</v>
      </c>
      <c r="B9" s="177"/>
      <c r="C9" s="177"/>
      <c r="D9" s="177"/>
      <c r="E9" s="177"/>
      <c r="F9" s="177"/>
      <c r="G9" s="177"/>
      <c r="H9" s="177"/>
      <c r="I9" s="177"/>
      <c r="J9" s="177"/>
      <c r="K9" s="177"/>
      <c r="L9" s="177"/>
      <c r="M9" s="109">
        <f>SUM(K10:K35)</f>
        <v>604887.38</v>
      </c>
      <c r="N9" s="102"/>
      <c r="O9" s="102"/>
      <c r="P9" s="83"/>
      <c r="Q9" s="83"/>
      <c r="R9" s="83"/>
      <c r="S9" s="83"/>
      <c r="T9" s="83"/>
      <c r="U9" s="83"/>
      <c r="V9" s="83"/>
      <c r="W9" s="83"/>
      <c r="X9" s="83"/>
      <c r="Y9" s="83"/>
      <c r="Z9" s="83"/>
      <c r="AA9" s="83"/>
      <c r="AB9" s="83"/>
      <c r="AC9" s="83"/>
      <c r="AD9" s="83"/>
      <c r="AE9" s="83"/>
      <c r="AF9" s="83"/>
      <c r="AG9" s="83"/>
      <c r="AH9" s="83"/>
      <c r="AI9" s="83"/>
      <c r="AJ9" s="83"/>
      <c r="AK9" s="83"/>
      <c r="AL9" s="83"/>
      <c r="AM9" s="83"/>
      <c r="AN9" s="83"/>
      <c r="AO9" s="83"/>
      <c r="AP9" s="83"/>
      <c r="AQ9" s="83"/>
      <c r="AR9" s="83"/>
      <c r="AS9" s="83"/>
      <c r="AT9" s="83"/>
      <c r="AU9" s="83"/>
      <c r="AV9" s="83"/>
      <c r="AW9" s="83"/>
      <c r="AX9" s="83"/>
      <c r="AY9" s="83"/>
      <c r="AZ9" s="83"/>
      <c r="BA9" s="83"/>
      <c r="BB9" s="83"/>
      <c r="BC9" s="83"/>
      <c r="BD9" s="83"/>
      <c r="BE9" s="83"/>
      <c r="BF9" s="83"/>
      <c r="BG9" s="83"/>
      <c r="BH9" s="83"/>
      <c r="BI9" s="83"/>
      <c r="BJ9" s="83"/>
      <c r="BK9" s="83"/>
      <c r="BL9" s="83"/>
      <c r="BM9" s="83"/>
      <c r="BN9" s="83"/>
      <c r="BO9" s="83"/>
    </row>
    <row r="10" spans="1:83" s="84" customFormat="1" ht="15.5">
      <c r="A10" s="110"/>
      <c r="B10" s="111"/>
      <c r="C10" s="89"/>
      <c r="D10" s="112"/>
      <c r="E10" s="112"/>
      <c r="F10" s="113"/>
      <c r="G10" s="114"/>
      <c r="H10" s="115"/>
      <c r="I10" s="116"/>
      <c r="J10" s="117"/>
      <c r="K10" s="118"/>
      <c r="L10" s="119"/>
      <c r="M10" s="90"/>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8"/>
      <c r="BQ10" s="108"/>
      <c r="BR10" s="108"/>
      <c r="BS10" s="108"/>
      <c r="BT10" s="108"/>
      <c r="BU10" s="108"/>
      <c r="BV10" s="108"/>
      <c r="BW10" s="108"/>
      <c r="BX10" s="108"/>
      <c r="BY10" s="108"/>
      <c r="BZ10" s="108"/>
      <c r="CA10" s="108"/>
      <c r="CB10" s="108"/>
      <c r="CC10" s="108"/>
      <c r="CD10" s="108"/>
      <c r="CE10" s="108"/>
    </row>
    <row r="11" spans="1:83" s="84" customFormat="1" ht="15.5">
      <c r="A11" s="110" t="str">
        <f>IF(F11&lt;&gt;"",1+MAX($A$2:A10),"")</f>
        <v/>
      </c>
      <c r="B11" s="120"/>
      <c r="C11" s="121" t="s">
        <v>40</v>
      </c>
      <c r="D11" s="112"/>
      <c r="E11" s="112"/>
      <c r="F11" s="113"/>
      <c r="G11" s="114"/>
      <c r="H11" s="115"/>
      <c r="I11" s="116"/>
      <c r="J11" s="117"/>
      <c r="K11" s="118"/>
      <c r="L11" s="119"/>
      <c r="M11" s="90"/>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c r="BM11" s="102"/>
      <c r="BN11" s="102"/>
      <c r="BO11" s="102"/>
      <c r="BP11" s="108"/>
      <c r="BQ11" s="108"/>
      <c r="BR11" s="108"/>
      <c r="BS11" s="108"/>
      <c r="BT11" s="108"/>
      <c r="BU11" s="108"/>
      <c r="BV11" s="108"/>
      <c r="BW11" s="108"/>
      <c r="BX11" s="108"/>
      <c r="BY11" s="108"/>
      <c r="BZ11" s="108"/>
      <c r="CA11" s="108"/>
      <c r="CB11" s="108"/>
      <c r="CC11" s="108"/>
      <c r="CD11" s="108"/>
      <c r="CE11" s="108"/>
    </row>
    <row r="12" spans="1:83" s="108" customFormat="1" ht="22.5">
      <c r="A12" s="110" t="str">
        <f>IF(F12&lt;&gt;"",1+MAX($A$2:A11),"")</f>
        <v/>
      </c>
      <c r="B12" s="120"/>
      <c r="C12" s="122" t="s">
        <v>41</v>
      </c>
      <c r="D12" s="123"/>
      <c r="E12" s="123"/>
      <c r="F12" s="124"/>
      <c r="G12" s="114"/>
      <c r="H12" s="115"/>
      <c r="I12" s="116"/>
      <c r="J12" s="117"/>
      <c r="K12" s="125">
        <f>ESTIMATE!N7</f>
        <v>125000</v>
      </c>
      <c r="L12" s="126">
        <f>K12/L4</f>
        <v>1.4348025711662076</v>
      </c>
      <c r="M12" s="90"/>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c r="BM12" s="102"/>
      <c r="BN12" s="102"/>
      <c r="BO12" s="102"/>
      <c r="BP12" s="102"/>
      <c r="BQ12" s="102"/>
      <c r="BR12" s="102"/>
      <c r="BS12" s="102"/>
      <c r="BT12" s="102"/>
      <c r="BU12" s="102"/>
      <c r="BV12" s="102"/>
    </row>
    <row r="13" spans="1:83" s="108" customFormat="1" ht="22.5">
      <c r="A13" s="110" t="str">
        <f>IF(F13&lt;&gt;"",1+MAX($A$2:A12),"")</f>
        <v/>
      </c>
      <c r="B13" s="120"/>
      <c r="C13" s="122" t="s">
        <v>42</v>
      </c>
      <c r="D13" s="123"/>
      <c r="E13" s="123"/>
      <c r="F13" s="124"/>
      <c r="G13" s="114"/>
      <c r="H13" s="115"/>
      <c r="I13" s="127"/>
      <c r="J13" s="117"/>
      <c r="K13" s="125">
        <v>0</v>
      </c>
      <c r="L13" s="126">
        <f>K13/L4</f>
        <v>0</v>
      </c>
      <c r="M13" s="90"/>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c r="AL13" s="102"/>
      <c r="AM13" s="102"/>
      <c r="AN13" s="102"/>
      <c r="AO13" s="102"/>
      <c r="AP13" s="102"/>
      <c r="AQ13" s="102"/>
      <c r="AR13" s="102"/>
      <c r="AS13" s="102"/>
      <c r="AT13" s="102"/>
      <c r="AU13" s="102"/>
      <c r="AV13" s="102"/>
      <c r="AW13" s="102"/>
      <c r="AX13" s="102"/>
      <c r="AY13" s="102"/>
      <c r="AZ13" s="102"/>
      <c r="BA13" s="102"/>
      <c r="BB13" s="102"/>
      <c r="BC13" s="102"/>
      <c r="BD13" s="102"/>
      <c r="BE13" s="102"/>
      <c r="BF13" s="102"/>
      <c r="BG13" s="102"/>
      <c r="BH13" s="102"/>
      <c r="BI13" s="102"/>
      <c r="BJ13" s="102"/>
      <c r="BK13" s="102"/>
      <c r="BL13" s="102"/>
      <c r="BM13" s="102"/>
      <c r="BN13" s="102"/>
      <c r="BO13" s="102"/>
      <c r="BP13" s="102"/>
      <c r="BQ13" s="102"/>
      <c r="BR13" s="102"/>
      <c r="BS13" s="102"/>
      <c r="BT13" s="102"/>
      <c r="BU13" s="102"/>
      <c r="BV13" s="102"/>
    </row>
    <row r="14" spans="1:83" s="108" customFormat="1" ht="22.5">
      <c r="A14" s="110" t="str">
        <f>IF(F14&lt;&gt;"",1+MAX($A$2:A13),"")</f>
        <v/>
      </c>
      <c r="B14" s="120"/>
      <c r="C14" s="122" t="s">
        <v>43</v>
      </c>
      <c r="D14" s="123"/>
      <c r="E14" s="123"/>
      <c r="F14" s="124"/>
      <c r="G14" s="114"/>
      <c r="H14" s="115"/>
      <c r="I14" s="116"/>
      <c r="J14" s="117"/>
      <c r="K14" s="125">
        <v>0</v>
      </c>
      <c r="L14" s="126">
        <f>K14/L4</f>
        <v>0</v>
      </c>
      <c r="M14" s="90"/>
      <c r="N14" s="102"/>
      <c r="O14" s="102"/>
      <c r="P14" s="102"/>
      <c r="Q14" s="102"/>
      <c r="R14" s="102"/>
      <c r="S14" s="102"/>
      <c r="T14" s="102"/>
      <c r="U14" s="102"/>
      <c r="V14" s="102"/>
      <c r="W14" s="102"/>
      <c r="X14" s="102"/>
      <c r="Y14" s="102"/>
      <c r="Z14" s="102"/>
      <c r="AA14" s="102"/>
      <c r="AB14" s="102"/>
      <c r="AC14" s="102"/>
      <c r="AD14" s="102"/>
      <c r="AE14" s="102"/>
      <c r="AF14" s="102"/>
      <c r="AG14" s="102"/>
      <c r="AH14" s="102"/>
      <c r="AI14" s="102"/>
      <c r="AJ14" s="102"/>
      <c r="AK14" s="102"/>
      <c r="AL14" s="102"/>
      <c r="AM14" s="102"/>
      <c r="AN14" s="102"/>
      <c r="AO14" s="102"/>
      <c r="AP14" s="102"/>
      <c r="AQ14" s="102"/>
      <c r="AR14" s="102"/>
      <c r="AS14" s="102"/>
      <c r="AT14" s="102"/>
      <c r="AU14" s="102"/>
      <c r="AV14" s="102"/>
      <c r="AW14" s="102"/>
      <c r="AX14" s="102"/>
      <c r="AY14" s="102"/>
      <c r="AZ14" s="102"/>
      <c r="BA14" s="102"/>
      <c r="BB14" s="102"/>
      <c r="BC14" s="102"/>
      <c r="BD14" s="102"/>
      <c r="BE14" s="102"/>
      <c r="BF14" s="102"/>
      <c r="BG14" s="102"/>
      <c r="BH14" s="102"/>
      <c r="BI14" s="102"/>
      <c r="BJ14" s="102"/>
      <c r="BK14" s="102"/>
      <c r="BL14" s="102"/>
      <c r="BM14" s="102"/>
      <c r="BN14" s="102"/>
      <c r="BO14" s="102"/>
      <c r="BP14" s="102"/>
      <c r="BQ14" s="102"/>
      <c r="BR14" s="102"/>
      <c r="BS14" s="102"/>
      <c r="BT14" s="102"/>
      <c r="BU14" s="102"/>
      <c r="BV14" s="102"/>
    </row>
    <row r="15" spans="1:83" s="108" customFormat="1" ht="22.5">
      <c r="A15" s="110" t="str">
        <f>IF(F15&lt;&gt;"",1+MAX($A$2:A14),"")</f>
        <v/>
      </c>
      <c r="B15" s="120"/>
      <c r="C15" s="122" t="s">
        <v>44</v>
      </c>
      <c r="D15" s="123"/>
      <c r="E15" s="123"/>
      <c r="F15" s="124"/>
      <c r="G15" s="114"/>
      <c r="H15" s="115"/>
      <c r="I15" s="127"/>
      <c r="J15" s="117"/>
      <c r="K15" s="125">
        <v>0</v>
      </c>
      <c r="L15" s="126">
        <f>K15/L4</f>
        <v>0</v>
      </c>
      <c r="M15" s="90"/>
      <c r="N15" s="102"/>
      <c r="O15" s="102"/>
      <c r="P15" s="102"/>
      <c r="Q15" s="102"/>
      <c r="R15" s="102"/>
      <c r="S15" s="102"/>
      <c r="T15" s="102"/>
      <c r="U15" s="102"/>
      <c r="V15" s="102"/>
      <c r="W15" s="102"/>
      <c r="X15" s="102"/>
      <c r="Y15" s="102"/>
      <c r="Z15" s="102"/>
      <c r="AA15" s="102"/>
      <c r="AB15" s="102"/>
      <c r="AC15" s="102"/>
      <c r="AD15" s="102"/>
      <c r="AE15" s="102"/>
      <c r="AF15" s="102"/>
      <c r="AG15" s="102"/>
      <c r="AH15" s="102"/>
      <c r="AI15" s="102"/>
      <c r="AJ15" s="102"/>
      <c r="AK15" s="102"/>
      <c r="AL15" s="102"/>
      <c r="AM15" s="102"/>
      <c r="AN15" s="102"/>
      <c r="AO15" s="102"/>
      <c r="AP15" s="102"/>
      <c r="AQ15" s="102"/>
      <c r="AR15" s="102"/>
      <c r="AS15" s="102"/>
      <c r="AT15" s="102"/>
      <c r="AU15" s="102"/>
      <c r="AV15" s="102"/>
      <c r="AW15" s="102"/>
      <c r="AX15" s="102"/>
      <c r="AY15" s="102"/>
      <c r="AZ15" s="102"/>
      <c r="BA15" s="102"/>
      <c r="BB15" s="102"/>
      <c r="BC15" s="102"/>
      <c r="BD15" s="102"/>
      <c r="BE15" s="102"/>
      <c r="BF15" s="102"/>
      <c r="BG15" s="102"/>
      <c r="BH15" s="102"/>
      <c r="BI15" s="102"/>
      <c r="BJ15" s="102"/>
      <c r="BK15" s="102"/>
      <c r="BL15" s="102"/>
      <c r="BM15" s="102"/>
      <c r="BN15" s="102"/>
      <c r="BO15" s="102"/>
      <c r="BP15" s="102"/>
      <c r="BQ15" s="102"/>
      <c r="BR15" s="102"/>
      <c r="BS15" s="102"/>
      <c r="BT15" s="102"/>
      <c r="BU15" s="102"/>
      <c r="BV15" s="102"/>
    </row>
    <row r="16" spans="1:83" s="108" customFormat="1" ht="22.5">
      <c r="A16" s="110" t="str">
        <f>IF(F16&lt;&gt;"",1+MAX($A$2:A15),"")</f>
        <v/>
      </c>
      <c r="B16" s="120"/>
      <c r="C16" s="122" t="s">
        <v>45</v>
      </c>
      <c r="D16" s="123"/>
      <c r="E16" s="123"/>
      <c r="F16" s="124"/>
      <c r="G16" s="114"/>
      <c r="H16" s="115"/>
      <c r="I16" s="116"/>
      <c r="J16" s="117"/>
      <c r="K16" s="125">
        <v>0</v>
      </c>
      <c r="L16" s="128">
        <f>K16/L4</f>
        <v>0</v>
      </c>
      <c r="M16" s="90"/>
      <c r="N16" s="102"/>
      <c r="O16" s="102"/>
      <c r="P16" s="102"/>
      <c r="Q16" s="102"/>
      <c r="R16" s="102"/>
      <c r="S16" s="102"/>
      <c r="T16" s="102"/>
      <c r="U16" s="102"/>
      <c r="V16" s="102"/>
      <c r="W16" s="102"/>
      <c r="X16" s="102"/>
      <c r="Y16" s="102"/>
      <c r="Z16" s="102"/>
      <c r="AA16" s="102"/>
      <c r="AB16" s="102"/>
      <c r="AC16" s="102"/>
      <c r="AD16" s="102"/>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c r="BC16" s="102"/>
      <c r="BD16" s="102"/>
      <c r="BE16" s="102"/>
      <c r="BF16" s="102"/>
      <c r="BG16" s="102"/>
      <c r="BH16" s="102"/>
      <c r="BI16" s="102"/>
      <c r="BJ16" s="102"/>
      <c r="BK16" s="102"/>
      <c r="BL16" s="102"/>
      <c r="BM16" s="102"/>
      <c r="BN16" s="102"/>
      <c r="BO16" s="102"/>
      <c r="BP16" s="102"/>
      <c r="BQ16" s="102"/>
      <c r="BR16" s="102"/>
      <c r="BS16" s="102"/>
      <c r="BT16" s="102"/>
      <c r="BU16" s="102"/>
      <c r="BV16" s="102"/>
    </row>
    <row r="17" spans="1:74" s="108" customFormat="1" ht="22.5">
      <c r="A17" s="110" t="str">
        <f>IF(F17&lt;&gt;"",1+MAX($A$2:A16),"")</f>
        <v/>
      </c>
      <c r="B17" s="120"/>
      <c r="C17" s="122" t="s">
        <v>46</v>
      </c>
      <c r="D17" s="123"/>
      <c r="E17" s="123"/>
      <c r="F17" s="124"/>
      <c r="G17" s="114"/>
      <c r="H17" s="115"/>
      <c r="I17" s="116"/>
      <c r="J17" s="117"/>
      <c r="K17" s="125">
        <v>0</v>
      </c>
      <c r="L17" s="126">
        <f>K17/L4</f>
        <v>0</v>
      </c>
      <c r="M17" s="90"/>
      <c r="N17" s="102"/>
      <c r="O17" s="102"/>
      <c r="P17" s="102"/>
      <c r="Q17" s="102"/>
      <c r="R17" s="102"/>
      <c r="S17" s="102"/>
      <c r="T17" s="102"/>
      <c r="U17" s="102"/>
      <c r="V17" s="102"/>
      <c r="W17" s="102"/>
      <c r="X17" s="102"/>
      <c r="Y17" s="102"/>
      <c r="Z17" s="102"/>
      <c r="AA17" s="102"/>
      <c r="AB17" s="102"/>
      <c r="AC17" s="102"/>
      <c r="AD17" s="102"/>
      <c r="AE17" s="102"/>
      <c r="AF17" s="102"/>
      <c r="AG17" s="102"/>
      <c r="AH17" s="102"/>
      <c r="AI17" s="102"/>
      <c r="AJ17" s="102"/>
      <c r="AK17" s="102"/>
      <c r="AL17" s="102"/>
      <c r="AM17" s="102"/>
      <c r="AN17" s="102"/>
      <c r="AO17" s="102"/>
      <c r="AP17" s="102"/>
      <c r="AQ17" s="102"/>
      <c r="AR17" s="102"/>
      <c r="AS17" s="102"/>
      <c r="AT17" s="102"/>
      <c r="AU17" s="102"/>
      <c r="AV17" s="102"/>
      <c r="AW17" s="102"/>
      <c r="AX17" s="102"/>
      <c r="AY17" s="102"/>
      <c r="AZ17" s="102"/>
      <c r="BA17" s="102"/>
      <c r="BB17" s="102"/>
      <c r="BC17" s="102"/>
      <c r="BD17" s="102"/>
      <c r="BE17" s="102"/>
      <c r="BF17" s="102"/>
      <c r="BG17" s="102"/>
      <c r="BH17" s="102"/>
      <c r="BI17" s="102"/>
      <c r="BJ17" s="102"/>
      <c r="BK17" s="102"/>
      <c r="BL17" s="102"/>
      <c r="BM17" s="102"/>
      <c r="BN17" s="102"/>
      <c r="BO17" s="102"/>
      <c r="BP17" s="102"/>
      <c r="BQ17" s="102"/>
      <c r="BR17" s="102"/>
      <c r="BS17" s="102"/>
      <c r="BT17" s="102"/>
      <c r="BU17" s="102"/>
      <c r="BV17" s="102"/>
    </row>
    <row r="18" spans="1:74" s="108" customFormat="1" ht="22.5">
      <c r="A18" s="110" t="str">
        <f>IF(F18&lt;&gt;"",1+MAX($A$2:A17),"")</f>
        <v/>
      </c>
      <c r="B18" s="120"/>
      <c r="C18" s="122" t="s">
        <v>47</v>
      </c>
      <c r="D18" s="123"/>
      <c r="E18" s="123"/>
      <c r="F18" s="124"/>
      <c r="G18" s="114"/>
      <c r="H18" s="115"/>
      <c r="I18" s="116"/>
      <c r="J18" s="117"/>
      <c r="K18" s="125">
        <v>0</v>
      </c>
      <c r="L18" s="126">
        <f>K18/L4</f>
        <v>0</v>
      </c>
      <c r="M18" s="90"/>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c r="BH18" s="102"/>
      <c r="BI18" s="102"/>
      <c r="BJ18" s="102"/>
      <c r="BK18" s="102"/>
      <c r="BL18" s="102"/>
      <c r="BM18" s="102"/>
      <c r="BN18" s="102"/>
      <c r="BO18" s="102"/>
      <c r="BP18" s="102"/>
      <c r="BQ18" s="102"/>
      <c r="BR18" s="102"/>
      <c r="BS18" s="102"/>
      <c r="BT18" s="102"/>
      <c r="BU18" s="102"/>
      <c r="BV18" s="102"/>
    </row>
    <row r="19" spans="1:74" s="108" customFormat="1" ht="22.5">
      <c r="A19" s="110" t="str">
        <f>IF(F19&lt;&gt;"",1+MAX($A$2:A18),"")</f>
        <v/>
      </c>
      <c r="B19" s="120"/>
      <c r="C19" s="122" t="s">
        <v>48</v>
      </c>
      <c r="D19" s="123"/>
      <c r="E19" s="123"/>
      <c r="F19" s="124"/>
      <c r="G19" s="114"/>
      <c r="H19" s="115"/>
      <c r="I19" s="116"/>
      <c r="J19" s="117"/>
      <c r="K19" s="125">
        <v>0</v>
      </c>
      <c r="L19" s="126">
        <f>K19/L4</f>
        <v>0</v>
      </c>
      <c r="M19" s="90"/>
      <c r="N19" s="102"/>
      <c r="O19" s="102"/>
      <c r="P19" s="102"/>
      <c r="Q19" s="102"/>
      <c r="R19" s="102"/>
      <c r="S19" s="102"/>
      <c r="T19" s="102"/>
      <c r="U19" s="102"/>
      <c r="V19" s="102"/>
      <c r="W19" s="102"/>
      <c r="X19" s="102"/>
      <c r="Y19" s="102"/>
      <c r="Z19" s="102"/>
      <c r="AA19" s="102"/>
      <c r="AB19" s="102"/>
      <c r="AC19" s="102"/>
      <c r="AD19" s="102"/>
      <c r="AE19" s="102"/>
      <c r="AF19" s="102"/>
      <c r="AG19" s="102"/>
      <c r="AH19" s="102"/>
      <c r="AI19" s="102"/>
      <c r="AJ19" s="102"/>
      <c r="AK19" s="102"/>
      <c r="AL19" s="102"/>
      <c r="AM19" s="102"/>
      <c r="AN19" s="102"/>
      <c r="AO19" s="102"/>
      <c r="AP19" s="102"/>
      <c r="AQ19" s="102"/>
      <c r="AR19" s="102"/>
      <c r="AS19" s="102"/>
      <c r="AT19" s="102"/>
      <c r="AU19" s="102"/>
      <c r="AV19" s="102"/>
      <c r="AW19" s="102"/>
      <c r="AX19" s="102"/>
      <c r="AY19" s="102"/>
      <c r="AZ19" s="102"/>
      <c r="BA19" s="102"/>
      <c r="BB19" s="102"/>
      <c r="BC19" s="102"/>
      <c r="BD19" s="102"/>
      <c r="BE19" s="102"/>
      <c r="BF19" s="102"/>
      <c r="BG19" s="102"/>
      <c r="BH19" s="102"/>
      <c r="BI19" s="102"/>
      <c r="BJ19" s="102"/>
      <c r="BK19" s="102"/>
      <c r="BL19" s="102"/>
      <c r="BM19" s="102"/>
      <c r="BN19" s="102"/>
      <c r="BO19" s="102"/>
      <c r="BP19" s="102"/>
      <c r="BQ19" s="102"/>
      <c r="BR19" s="102"/>
      <c r="BS19" s="102"/>
      <c r="BT19" s="102"/>
      <c r="BU19" s="102"/>
      <c r="BV19" s="102"/>
    </row>
    <row r="20" spans="1:74" s="108" customFormat="1" ht="22.5">
      <c r="A20" s="110" t="str">
        <f>IF(F20&lt;&gt;"",1+MAX($A$2:A19),"")</f>
        <v/>
      </c>
      <c r="B20" s="120"/>
      <c r="C20" s="122" t="s">
        <v>49</v>
      </c>
      <c r="D20" s="123"/>
      <c r="E20" s="123"/>
      <c r="F20" s="124"/>
      <c r="G20" s="114"/>
      <c r="H20" s="115"/>
      <c r="I20" s="129"/>
      <c r="J20" s="117"/>
      <c r="K20" s="125">
        <v>0</v>
      </c>
      <c r="L20" s="126">
        <f>K20/L4</f>
        <v>0</v>
      </c>
      <c r="M20" s="90"/>
      <c r="N20" s="102"/>
      <c r="O20" s="102"/>
      <c r="P20" s="102"/>
      <c r="Q20" s="102"/>
      <c r="R20" s="102"/>
      <c r="S20" s="102"/>
      <c r="T20" s="102"/>
      <c r="U20" s="102"/>
      <c r="V20" s="102"/>
      <c r="W20" s="102"/>
      <c r="X20" s="102"/>
      <c r="Y20" s="102"/>
      <c r="Z20" s="102"/>
      <c r="AA20" s="102"/>
      <c r="AB20" s="102"/>
      <c r="AC20" s="102"/>
      <c r="AD20" s="102"/>
      <c r="AE20" s="102"/>
      <c r="AF20" s="102"/>
      <c r="AG20" s="102"/>
      <c r="AH20" s="102"/>
      <c r="AI20" s="102"/>
      <c r="AJ20" s="102"/>
      <c r="AK20" s="102"/>
      <c r="AL20" s="102"/>
      <c r="AM20" s="102"/>
      <c r="AN20" s="102"/>
      <c r="AO20" s="102"/>
      <c r="AP20" s="102"/>
      <c r="AQ20" s="102"/>
      <c r="AR20" s="102"/>
      <c r="AS20" s="102"/>
      <c r="AT20" s="102"/>
      <c r="AU20" s="102"/>
      <c r="AV20" s="102"/>
      <c r="AW20" s="102"/>
      <c r="AX20" s="102"/>
      <c r="AY20" s="102"/>
      <c r="AZ20" s="102"/>
      <c r="BA20" s="102"/>
      <c r="BB20" s="102"/>
      <c r="BC20" s="102"/>
      <c r="BD20" s="102"/>
      <c r="BE20" s="102"/>
      <c r="BF20" s="102"/>
      <c r="BG20" s="102"/>
      <c r="BH20" s="102"/>
      <c r="BI20" s="102"/>
      <c r="BJ20" s="102"/>
      <c r="BK20" s="102"/>
      <c r="BL20" s="102"/>
      <c r="BM20" s="102"/>
      <c r="BN20" s="102"/>
      <c r="BO20" s="102"/>
      <c r="BP20" s="102"/>
      <c r="BQ20" s="102"/>
      <c r="BR20" s="102"/>
      <c r="BS20" s="102"/>
      <c r="BT20" s="102"/>
      <c r="BU20" s="102"/>
      <c r="BV20" s="102"/>
    </row>
    <row r="21" spans="1:74" s="108" customFormat="1" ht="22.5">
      <c r="A21" s="110" t="str">
        <f>IF(F21&lt;&gt;"",1+MAX($A$2:A20),"")</f>
        <v/>
      </c>
      <c r="B21" s="130"/>
      <c r="C21" s="122" t="s">
        <v>50</v>
      </c>
      <c r="D21" s="123"/>
      <c r="E21" s="123"/>
      <c r="F21" s="124"/>
      <c r="G21" s="114"/>
      <c r="H21" s="115"/>
      <c r="I21" s="129"/>
      <c r="J21" s="117"/>
      <c r="K21" s="125">
        <v>0</v>
      </c>
      <c r="L21" s="126">
        <f>K21/L4</f>
        <v>0</v>
      </c>
      <c r="M21" s="90"/>
      <c r="N21" s="102"/>
      <c r="O21" s="102"/>
      <c r="P21" s="102"/>
      <c r="Q21" s="102"/>
      <c r="R21" s="102"/>
      <c r="S21" s="102"/>
      <c r="T21" s="102"/>
      <c r="U21" s="102"/>
      <c r="V21" s="102"/>
      <c r="W21" s="102"/>
      <c r="X21" s="102"/>
      <c r="Y21" s="102"/>
      <c r="Z21" s="102"/>
      <c r="AA21" s="102"/>
      <c r="AB21" s="102"/>
      <c r="AC21" s="102"/>
      <c r="AD21" s="102"/>
      <c r="AE21" s="102"/>
      <c r="AF21" s="102"/>
      <c r="AG21" s="102"/>
      <c r="AH21" s="102"/>
      <c r="AI21" s="102"/>
      <c r="AJ21" s="102"/>
      <c r="AK21" s="102"/>
      <c r="AL21" s="102"/>
      <c r="AM21" s="102"/>
      <c r="AN21" s="102"/>
      <c r="AO21" s="102"/>
      <c r="AP21" s="102"/>
      <c r="AQ21" s="102"/>
      <c r="AR21" s="102"/>
      <c r="AS21" s="102"/>
      <c r="AT21" s="102"/>
      <c r="AU21" s="102"/>
      <c r="AV21" s="102"/>
      <c r="AW21" s="102"/>
      <c r="AX21" s="102"/>
      <c r="AY21" s="102"/>
      <c r="AZ21" s="102"/>
      <c r="BA21" s="102"/>
      <c r="BB21" s="102"/>
      <c r="BC21" s="102"/>
      <c r="BD21" s="102"/>
      <c r="BE21" s="102"/>
      <c r="BF21" s="102"/>
      <c r="BG21" s="102"/>
      <c r="BH21" s="102"/>
      <c r="BI21" s="102"/>
      <c r="BJ21" s="102"/>
      <c r="BK21" s="102"/>
      <c r="BL21" s="102"/>
      <c r="BM21" s="102"/>
      <c r="BN21" s="102"/>
      <c r="BO21" s="102"/>
      <c r="BP21" s="102"/>
      <c r="BQ21" s="102"/>
      <c r="BR21" s="102"/>
      <c r="BS21" s="102"/>
      <c r="BT21" s="102"/>
      <c r="BU21" s="102"/>
      <c r="BV21" s="102"/>
    </row>
    <row r="22" spans="1:74" s="108" customFormat="1" ht="22.5">
      <c r="A22" s="110" t="str">
        <f>IF(F22&lt;&gt;"",1+MAX($A$2:A21),"")</f>
        <v/>
      </c>
      <c r="B22" s="130"/>
      <c r="C22" s="122" t="s">
        <v>51</v>
      </c>
      <c r="D22" s="123"/>
      <c r="E22" s="123"/>
      <c r="F22" s="124"/>
      <c r="G22" s="114"/>
      <c r="H22" s="115"/>
      <c r="I22" s="129"/>
      <c r="J22" s="117"/>
      <c r="K22" s="125">
        <v>0</v>
      </c>
      <c r="L22" s="126">
        <f>K22/L4</f>
        <v>0</v>
      </c>
      <c r="M22" s="90"/>
      <c r="N22" s="102"/>
      <c r="O22" s="102"/>
      <c r="P22" s="102"/>
      <c r="Q22" s="102"/>
      <c r="R22" s="102"/>
      <c r="S22" s="102"/>
      <c r="T22" s="102"/>
      <c r="U22" s="102"/>
      <c r="V22" s="102"/>
      <c r="W22" s="102"/>
      <c r="X22" s="102"/>
      <c r="Y22" s="102"/>
      <c r="Z22" s="102"/>
      <c r="AA22" s="102"/>
      <c r="AB22" s="102"/>
      <c r="AC22" s="102"/>
      <c r="AD22" s="102"/>
      <c r="AE22" s="102"/>
      <c r="AF22" s="102"/>
      <c r="AG22" s="102"/>
      <c r="AH22" s="102"/>
      <c r="AI22" s="102"/>
      <c r="AJ22" s="102"/>
      <c r="AK22" s="102"/>
      <c r="AL22" s="102"/>
      <c r="AM22" s="102"/>
      <c r="AN22" s="102"/>
      <c r="AO22" s="102"/>
      <c r="AP22" s="102"/>
      <c r="AQ22" s="102"/>
      <c r="AR22" s="102"/>
      <c r="AS22" s="102"/>
      <c r="AT22" s="102"/>
      <c r="AU22" s="102"/>
      <c r="AV22" s="102"/>
      <c r="AW22" s="102"/>
      <c r="AX22" s="102"/>
      <c r="AY22" s="102"/>
      <c r="AZ22" s="102"/>
      <c r="BA22" s="102"/>
      <c r="BB22" s="102"/>
      <c r="BC22" s="102"/>
      <c r="BD22" s="102"/>
      <c r="BE22" s="102"/>
      <c r="BF22" s="102"/>
      <c r="BG22" s="102"/>
      <c r="BH22" s="102"/>
      <c r="BI22" s="102"/>
      <c r="BJ22" s="102"/>
      <c r="BK22" s="102"/>
      <c r="BL22" s="102"/>
      <c r="BM22" s="102"/>
      <c r="BN22" s="102"/>
      <c r="BO22" s="102"/>
      <c r="BP22" s="102"/>
      <c r="BQ22" s="102"/>
      <c r="BR22" s="102"/>
      <c r="BS22" s="102"/>
      <c r="BT22" s="102"/>
      <c r="BU22" s="102"/>
      <c r="BV22" s="102"/>
    </row>
    <row r="23" spans="1:74" s="108" customFormat="1" ht="22.5">
      <c r="A23" s="110" t="str">
        <f>IF(F23&lt;&gt;"",1+MAX($A$2:A22),"")</f>
        <v/>
      </c>
      <c r="B23" s="130"/>
      <c r="C23" s="122" t="s">
        <v>52</v>
      </c>
      <c r="D23" s="123"/>
      <c r="E23" s="123"/>
      <c r="F23" s="124"/>
      <c r="G23" s="114"/>
      <c r="H23" s="115"/>
      <c r="I23" s="129"/>
      <c r="J23" s="117"/>
      <c r="K23" s="125">
        <v>0</v>
      </c>
      <c r="L23" s="126">
        <f>K23/L4</f>
        <v>0</v>
      </c>
      <c r="M23" s="90"/>
      <c r="N23" s="102"/>
      <c r="O23" s="102"/>
      <c r="P23" s="102"/>
      <c r="Q23" s="102"/>
      <c r="R23" s="102"/>
      <c r="S23" s="102"/>
      <c r="T23" s="102"/>
      <c r="U23" s="102"/>
      <c r="V23" s="102"/>
      <c r="W23" s="102"/>
      <c r="X23" s="102"/>
      <c r="Y23" s="102"/>
      <c r="Z23" s="102"/>
      <c r="AA23" s="102"/>
      <c r="AB23" s="102"/>
      <c r="AC23" s="102"/>
      <c r="AD23" s="102"/>
      <c r="AE23" s="102"/>
      <c r="AF23" s="102"/>
      <c r="AG23" s="102"/>
      <c r="AH23" s="102"/>
      <c r="AI23" s="102"/>
      <c r="AJ23" s="102"/>
      <c r="AK23" s="102"/>
      <c r="AL23" s="102"/>
      <c r="AM23" s="102"/>
      <c r="AN23" s="102"/>
      <c r="AO23" s="102"/>
      <c r="AP23" s="102"/>
      <c r="AQ23" s="102"/>
      <c r="AR23" s="102"/>
      <c r="AS23" s="102"/>
      <c r="AT23" s="102"/>
      <c r="AU23" s="102"/>
      <c r="AV23" s="102"/>
      <c r="AW23" s="102"/>
      <c r="AX23" s="102"/>
      <c r="AY23" s="102"/>
      <c r="AZ23" s="102"/>
      <c r="BA23" s="102"/>
      <c r="BB23" s="102"/>
      <c r="BC23" s="102"/>
      <c r="BD23" s="102"/>
      <c r="BE23" s="102"/>
      <c r="BF23" s="102"/>
      <c r="BG23" s="102"/>
      <c r="BH23" s="102"/>
      <c r="BI23" s="102"/>
      <c r="BJ23" s="102"/>
      <c r="BK23" s="102"/>
      <c r="BL23" s="102"/>
      <c r="BM23" s="102"/>
      <c r="BN23" s="102"/>
      <c r="BO23" s="102"/>
      <c r="BP23" s="102"/>
      <c r="BQ23" s="102"/>
      <c r="BR23" s="102"/>
      <c r="BS23" s="102"/>
      <c r="BT23" s="102"/>
      <c r="BU23" s="102"/>
      <c r="BV23" s="102"/>
    </row>
    <row r="24" spans="1:74" s="108" customFormat="1" ht="22.5">
      <c r="A24" s="110" t="str">
        <f>IF(F24&lt;&gt;"",1+MAX($A$2:A23),"")</f>
        <v/>
      </c>
      <c r="B24" s="130"/>
      <c r="C24" s="122" t="s">
        <v>53</v>
      </c>
      <c r="D24" s="123"/>
      <c r="E24" s="123"/>
      <c r="F24" s="124"/>
      <c r="G24" s="114"/>
      <c r="H24" s="115"/>
      <c r="I24" s="129"/>
      <c r="J24" s="117"/>
      <c r="K24" s="125">
        <v>0</v>
      </c>
      <c r="L24" s="126">
        <f>K24/L4</f>
        <v>0</v>
      </c>
      <c r="M24" s="90"/>
      <c r="N24" s="102"/>
      <c r="O24" s="102"/>
      <c r="P24" s="102"/>
      <c r="Q24" s="102"/>
      <c r="R24" s="102"/>
      <c r="S24" s="102"/>
      <c r="T24" s="102"/>
      <c r="U24" s="102"/>
      <c r="V24" s="102"/>
      <c r="W24" s="102"/>
      <c r="X24" s="102"/>
      <c r="Y24" s="102"/>
      <c r="Z24" s="102"/>
      <c r="AA24" s="102"/>
      <c r="AB24" s="102"/>
      <c r="AC24" s="102"/>
      <c r="AD24" s="102"/>
      <c r="AE24" s="102"/>
      <c r="AF24" s="102"/>
      <c r="AG24" s="102"/>
      <c r="AH24" s="102"/>
      <c r="AI24" s="102"/>
      <c r="AJ24" s="102"/>
      <c r="AK24" s="102"/>
      <c r="AL24" s="102"/>
      <c r="AM24" s="102"/>
      <c r="AN24" s="102"/>
      <c r="AO24" s="102"/>
      <c r="AP24" s="102"/>
      <c r="AQ24" s="102"/>
      <c r="AR24" s="102"/>
      <c r="AS24" s="102"/>
      <c r="AT24" s="102"/>
      <c r="AU24" s="102"/>
      <c r="AV24" s="102"/>
      <c r="AW24" s="102"/>
      <c r="AX24" s="102"/>
      <c r="AY24" s="102"/>
      <c r="AZ24" s="102"/>
      <c r="BA24" s="102"/>
      <c r="BB24" s="102"/>
      <c r="BC24" s="102"/>
      <c r="BD24" s="102"/>
      <c r="BE24" s="102"/>
      <c r="BF24" s="102"/>
      <c r="BG24" s="102"/>
      <c r="BH24" s="102"/>
      <c r="BI24" s="102"/>
      <c r="BJ24" s="102"/>
      <c r="BK24" s="102"/>
      <c r="BL24" s="102"/>
      <c r="BM24" s="102"/>
      <c r="BN24" s="102"/>
      <c r="BO24" s="102"/>
      <c r="BP24" s="102"/>
      <c r="BQ24" s="102"/>
      <c r="BR24" s="102"/>
      <c r="BS24" s="102"/>
      <c r="BT24" s="102"/>
      <c r="BU24" s="102"/>
      <c r="BV24" s="102"/>
    </row>
    <row r="25" spans="1:74" s="108" customFormat="1" ht="22.5">
      <c r="A25" s="110" t="str">
        <f>IF(F25&lt;&gt;"",1+MAX($A$2:A24),"")</f>
        <v/>
      </c>
      <c r="B25" s="130"/>
      <c r="C25" s="122" t="s">
        <v>54</v>
      </c>
      <c r="D25" s="123"/>
      <c r="E25" s="123"/>
      <c r="F25" s="124"/>
      <c r="G25" s="114"/>
      <c r="H25" s="115"/>
      <c r="I25" s="129"/>
      <c r="J25" s="117"/>
      <c r="K25" s="125">
        <v>0</v>
      </c>
      <c r="L25" s="126">
        <f>K25/L4</f>
        <v>0</v>
      </c>
      <c r="M25" s="90"/>
      <c r="N25" s="102"/>
      <c r="O25" s="102"/>
      <c r="P25" s="102"/>
      <c r="Q25" s="102"/>
      <c r="R25" s="102"/>
      <c r="S25" s="102"/>
      <c r="T25" s="102"/>
      <c r="U25" s="102"/>
      <c r="V25" s="102"/>
      <c r="W25" s="102"/>
      <c r="X25" s="102"/>
      <c r="Y25" s="102"/>
      <c r="Z25" s="102"/>
      <c r="AA25" s="102"/>
      <c r="AB25" s="102"/>
      <c r="AC25" s="102"/>
      <c r="AD25" s="102"/>
      <c r="AE25" s="102"/>
      <c r="AF25" s="102"/>
      <c r="AG25" s="102"/>
      <c r="AH25" s="102"/>
      <c r="AI25" s="102"/>
      <c r="AJ25" s="102"/>
      <c r="AK25" s="102"/>
      <c r="AL25" s="102"/>
      <c r="AM25" s="102"/>
      <c r="AN25" s="102"/>
      <c r="AO25" s="102"/>
      <c r="AP25" s="102"/>
      <c r="AQ25" s="102"/>
      <c r="AR25" s="102"/>
      <c r="AS25" s="102"/>
      <c r="AT25" s="102"/>
      <c r="AU25" s="102"/>
      <c r="AV25" s="102"/>
      <c r="AW25" s="102"/>
      <c r="AX25" s="102"/>
      <c r="AY25" s="102"/>
      <c r="AZ25" s="102"/>
      <c r="BA25" s="102"/>
      <c r="BB25" s="102"/>
      <c r="BC25" s="102"/>
      <c r="BD25" s="102"/>
      <c r="BE25" s="102"/>
      <c r="BF25" s="102"/>
      <c r="BG25" s="102"/>
      <c r="BH25" s="102"/>
      <c r="BI25" s="102"/>
      <c r="BJ25" s="102"/>
      <c r="BK25" s="102"/>
      <c r="BL25" s="102"/>
      <c r="BM25" s="102"/>
      <c r="BN25" s="102"/>
      <c r="BO25" s="102"/>
      <c r="BP25" s="102"/>
      <c r="BQ25" s="102"/>
      <c r="BR25" s="102"/>
      <c r="BS25" s="102"/>
      <c r="BT25" s="102"/>
      <c r="BU25" s="102"/>
      <c r="BV25" s="102"/>
    </row>
    <row r="26" spans="1:74" s="108" customFormat="1" ht="22.5">
      <c r="A26" s="110" t="str">
        <f>IF(F26&lt;&gt;"",1+MAX($A$2:A25),"")</f>
        <v/>
      </c>
      <c r="B26" s="130"/>
      <c r="C26" s="122" t="s">
        <v>55</v>
      </c>
      <c r="D26" s="123"/>
      <c r="E26" s="123"/>
      <c r="F26" s="124"/>
      <c r="G26" s="114"/>
      <c r="H26" s="115"/>
      <c r="I26" s="129"/>
      <c r="J26" s="117"/>
      <c r="K26" s="125">
        <v>0</v>
      </c>
      <c r="L26" s="126">
        <f>K26/L4</f>
        <v>0</v>
      </c>
      <c r="M26" s="90"/>
      <c r="N26" s="102"/>
      <c r="O26" s="102"/>
      <c r="P26" s="102"/>
      <c r="Q26" s="102"/>
      <c r="R26" s="102"/>
      <c r="S26" s="102"/>
      <c r="T26" s="102"/>
      <c r="U26" s="102"/>
      <c r="V26" s="102"/>
      <c r="W26" s="102"/>
      <c r="X26" s="102"/>
      <c r="Y26" s="102"/>
      <c r="Z26" s="102"/>
      <c r="AA26" s="102"/>
      <c r="AB26" s="102"/>
      <c r="AC26" s="102"/>
      <c r="AD26" s="102"/>
      <c r="AE26" s="102"/>
      <c r="AF26" s="102"/>
      <c r="AG26" s="102"/>
      <c r="AH26" s="102"/>
      <c r="AI26" s="102"/>
      <c r="AJ26" s="102"/>
      <c r="AK26" s="102"/>
      <c r="AL26" s="102"/>
      <c r="AM26" s="102"/>
      <c r="AN26" s="102"/>
      <c r="AO26" s="102"/>
      <c r="AP26" s="102"/>
      <c r="AQ26" s="102"/>
      <c r="AR26" s="102"/>
      <c r="AS26" s="102"/>
      <c r="AT26" s="102"/>
      <c r="AU26" s="102"/>
      <c r="AV26" s="102"/>
      <c r="AW26" s="102"/>
      <c r="AX26" s="102"/>
      <c r="AY26" s="102"/>
      <c r="AZ26" s="102"/>
      <c r="BA26" s="102"/>
      <c r="BB26" s="102"/>
      <c r="BC26" s="102"/>
      <c r="BD26" s="102"/>
      <c r="BE26" s="102"/>
      <c r="BF26" s="102"/>
      <c r="BG26" s="102"/>
      <c r="BH26" s="102"/>
      <c r="BI26" s="102"/>
      <c r="BJ26" s="102"/>
      <c r="BK26" s="102"/>
      <c r="BL26" s="102"/>
      <c r="BM26" s="102"/>
      <c r="BN26" s="102"/>
      <c r="BO26" s="102"/>
      <c r="BP26" s="102"/>
      <c r="BQ26" s="102"/>
      <c r="BR26" s="102"/>
      <c r="BS26" s="102"/>
      <c r="BT26" s="102"/>
      <c r="BU26" s="102"/>
      <c r="BV26" s="102"/>
    </row>
    <row r="27" spans="1:74" s="108" customFormat="1" ht="22.5">
      <c r="A27" s="110" t="str">
        <f>IF(F27&lt;&gt;"",1+MAX($A$2:A26),"")</f>
        <v/>
      </c>
      <c r="B27" s="130"/>
      <c r="C27" s="122" t="s">
        <v>56</v>
      </c>
      <c r="D27" s="123"/>
      <c r="E27" s="123"/>
      <c r="F27" s="124"/>
      <c r="G27" s="114"/>
      <c r="H27" s="115"/>
      <c r="I27" s="129"/>
      <c r="J27" s="117"/>
      <c r="K27" s="125">
        <v>0</v>
      </c>
      <c r="L27" s="126">
        <f>K27/L4</f>
        <v>0</v>
      </c>
      <c r="M27" s="90"/>
      <c r="N27" s="102"/>
      <c r="O27" s="102"/>
      <c r="P27" s="102"/>
      <c r="Q27" s="102"/>
      <c r="R27" s="102"/>
      <c r="S27" s="102"/>
      <c r="T27" s="102"/>
      <c r="U27" s="102"/>
      <c r="V27" s="102"/>
      <c r="W27" s="102"/>
      <c r="X27" s="102"/>
      <c r="Y27" s="102"/>
      <c r="Z27" s="102"/>
      <c r="AA27" s="102"/>
      <c r="AB27" s="102"/>
      <c r="AC27" s="102"/>
      <c r="AD27" s="102"/>
      <c r="AE27" s="102"/>
      <c r="AF27" s="102"/>
      <c r="AG27" s="102"/>
      <c r="AH27" s="102"/>
      <c r="AI27" s="102"/>
      <c r="AJ27" s="102"/>
      <c r="AK27" s="102"/>
      <c r="AL27" s="102"/>
      <c r="AM27" s="102"/>
      <c r="AN27" s="102"/>
      <c r="AO27" s="102"/>
      <c r="AP27" s="102"/>
      <c r="AQ27" s="102"/>
      <c r="AR27" s="102"/>
      <c r="AS27" s="102"/>
      <c r="AT27" s="102"/>
      <c r="AU27" s="102"/>
      <c r="AV27" s="102"/>
      <c r="AW27" s="102"/>
      <c r="AX27" s="102"/>
      <c r="AY27" s="102"/>
      <c r="AZ27" s="102"/>
      <c r="BA27" s="102"/>
      <c r="BB27" s="102"/>
      <c r="BC27" s="102"/>
      <c r="BD27" s="102"/>
      <c r="BE27" s="102"/>
      <c r="BF27" s="102"/>
      <c r="BG27" s="102"/>
      <c r="BH27" s="102"/>
      <c r="BI27" s="102"/>
      <c r="BJ27" s="102"/>
      <c r="BK27" s="102"/>
      <c r="BL27" s="102"/>
      <c r="BM27" s="102"/>
      <c r="BN27" s="102"/>
      <c r="BO27" s="102"/>
      <c r="BP27" s="102"/>
      <c r="BQ27" s="102"/>
      <c r="BR27" s="102"/>
      <c r="BS27" s="102"/>
      <c r="BT27" s="102"/>
      <c r="BU27" s="102"/>
      <c r="BV27" s="102"/>
    </row>
    <row r="28" spans="1:74" s="108" customFormat="1" ht="22.5">
      <c r="A28" s="110" t="str">
        <f>IF(F28&lt;&gt;"",1+MAX($A$2:A27),"")</f>
        <v/>
      </c>
      <c r="B28" s="130"/>
      <c r="C28" s="122" t="s">
        <v>57</v>
      </c>
      <c r="D28" s="123"/>
      <c r="E28" s="123"/>
      <c r="F28" s="124"/>
      <c r="G28" s="114"/>
      <c r="H28" s="115"/>
      <c r="I28" s="129"/>
      <c r="J28" s="117"/>
      <c r="K28" s="125">
        <v>0</v>
      </c>
      <c r="L28" s="126">
        <f>K28/L4</f>
        <v>0</v>
      </c>
      <c r="M28" s="90"/>
      <c r="N28" s="102"/>
      <c r="O28" s="102"/>
      <c r="P28" s="102"/>
      <c r="Q28" s="102"/>
      <c r="R28" s="102"/>
      <c r="S28" s="102"/>
      <c r="T28" s="102"/>
      <c r="U28" s="102"/>
      <c r="V28" s="102"/>
      <c r="W28" s="102"/>
      <c r="X28" s="102"/>
      <c r="Y28" s="102"/>
      <c r="Z28" s="102"/>
      <c r="AA28" s="102"/>
      <c r="AB28" s="102"/>
      <c r="AC28" s="102"/>
      <c r="AD28" s="102"/>
      <c r="AE28" s="102"/>
      <c r="AF28" s="102"/>
      <c r="AG28" s="102"/>
      <c r="AH28" s="102"/>
      <c r="AI28" s="102"/>
      <c r="AJ28" s="102"/>
      <c r="AK28" s="102"/>
      <c r="AL28" s="102"/>
      <c r="AM28" s="102"/>
      <c r="AN28" s="102"/>
      <c r="AO28" s="102"/>
      <c r="AP28" s="102"/>
      <c r="AQ28" s="102"/>
      <c r="AR28" s="102"/>
      <c r="AS28" s="102"/>
      <c r="AT28" s="102"/>
      <c r="AU28" s="102"/>
      <c r="AV28" s="102"/>
      <c r="AW28" s="102"/>
      <c r="AX28" s="102"/>
      <c r="AY28" s="102"/>
      <c r="AZ28" s="102"/>
      <c r="BA28" s="102"/>
      <c r="BB28" s="102"/>
      <c r="BC28" s="102"/>
      <c r="BD28" s="102"/>
      <c r="BE28" s="102"/>
      <c r="BF28" s="102"/>
      <c r="BG28" s="102"/>
      <c r="BH28" s="102"/>
      <c r="BI28" s="102"/>
      <c r="BJ28" s="102"/>
      <c r="BK28" s="102"/>
      <c r="BL28" s="102"/>
      <c r="BM28" s="102"/>
      <c r="BN28" s="102"/>
      <c r="BO28" s="102"/>
      <c r="BP28" s="102"/>
      <c r="BQ28" s="102"/>
      <c r="BR28" s="102"/>
      <c r="BS28" s="102"/>
      <c r="BT28" s="102"/>
      <c r="BU28" s="102"/>
      <c r="BV28" s="102"/>
    </row>
    <row r="29" spans="1:74" s="108" customFormat="1" ht="22.5">
      <c r="A29" s="110" t="str">
        <f>IF(F29&lt;&gt;"",1+MAX($A$2:A28),"")</f>
        <v/>
      </c>
      <c r="B29" s="130"/>
      <c r="C29" s="122" t="s">
        <v>58</v>
      </c>
      <c r="D29" s="123"/>
      <c r="E29" s="123"/>
      <c r="F29" s="124"/>
      <c r="G29" s="114"/>
      <c r="H29" s="115"/>
      <c r="I29" s="129"/>
      <c r="J29" s="117"/>
      <c r="K29" s="125">
        <v>0</v>
      </c>
      <c r="L29" s="126">
        <f>K29/L4</f>
        <v>0</v>
      </c>
      <c r="M29" s="90"/>
      <c r="N29" s="102"/>
      <c r="O29" s="102"/>
      <c r="P29" s="102"/>
      <c r="Q29" s="102"/>
      <c r="R29" s="102"/>
      <c r="S29" s="102"/>
      <c r="T29" s="102"/>
      <c r="U29" s="102"/>
      <c r="V29" s="102"/>
      <c r="W29" s="102"/>
      <c r="X29" s="102"/>
      <c r="Y29" s="102"/>
      <c r="Z29" s="102"/>
      <c r="AA29" s="102"/>
      <c r="AB29" s="102"/>
      <c r="AC29" s="102"/>
      <c r="AD29" s="102"/>
      <c r="AE29" s="102"/>
      <c r="AF29" s="102"/>
      <c r="AG29" s="102"/>
      <c r="AH29" s="102"/>
      <c r="AI29" s="102"/>
      <c r="AJ29" s="102"/>
      <c r="AK29" s="102"/>
      <c r="AL29" s="102"/>
      <c r="AM29" s="102"/>
      <c r="AN29" s="102"/>
      <c r="AO29" s="102"/>
      <c r="AP29" s="102"/>
      <c r="AQ29" s="102"/>
      <c r="AR29" s="102"/>
      <c r="AS29" s="102"/>
      <c r="AT29" s="102"/>
      <c r="AU29" s="102"/>
      <c r="AV29" s="102"/>
      <c r="AW29" s="102"/>
      <c r="AX29" s="102"/>
      <c r="AY29" s="102"/>
      <c r="AZ29" s="102"/>
      <c r="BA29" s="102"/>
      <c r="BB29" s="102"/>
      <c r="BC29" s="102"/>
      <c r="BD29" s="102"/>
      <c r="BE29" s="102"/>
      <c r="BF29" s="102"/>
      <c r="BG29" s="102"/>
      <c r="BH29" s="102"/>
      <c r="BI29" s="102"/>
      <c r="BJ29" s="102"/>
      <c r="BK29" s="102"/>
      <c r="BL29" s="102"/>
      <c r="BM29" s="102"/>
      <c r="BN29" s="102"/>
      <c r="BO29" s="102"/>
      <c r="BP29" s="102"/>
      <c r="BQ29" s="102"/>
      <c r="BR29" s="102"/>
      <c r="BS29" s="102"/>
      <c r="BT29" s="102"/>
      <c r="BU29" s="102"/>
      <c r="BV29" s="102"/>
    </row>
    <row r="30" spans="1:74" s="108" customFormat="1" ht="22.5">
      <c r="A30" s="110" t="str">
        <f>IF(F30&lt;&gt;"",1+MAX($A$2:A29),"")</f>
        <v/>
      </c>
      <c r="B30" s="130"/>
      <c r="C30" s="122" t="s">
        <v>59</v>
      </c>
      <c r="D30" s="123"/>
      <c r="E30" s="123"/>
      <c r="F30" s="124"/>
      <c r="G30" s="114"/>
      <c r="H30" s="115"/>
      <c r="I30" s="129"/>
      <c r="J30" s="117"/>
      <c r="K30" s="125">
        <v>0</v>
      </c>
      <c r="L30" s="126">
        <f>K30/L4</f>
        <v>0</v>
      </c>
      <c r="M30" s="90"/>
      <c r="N30" s="102"/>
      <c r="O30" s="102"/>
      <c r="P30" s="102"/>
      <c r="Q30" s="102"/>
      <c r="R30" s="102"/>
      <c r="S30" s="102"/>
      <c r="T30" s="102"/>
      <c r="U30" s="102"/>
      <c r="V30" s="102"/>
      <c r="W30" s="102"/>
      <c r="X30" s="102"/>
      <c r="Y30" s="102"/>
      <c r="Z30" s="102"/>
      <c r="AA30" s="102"/>
      <c r="AB30" s="102"/>
      <c r="AC30" s="102"/>
      <c r="AD30" s="102"/>
      <c r="AE30" s="102"/>
      <c r="AF30" s="102"/>
      <c r="AG30" s="102"/>
      <c r="AH30" s="102"/>
      <c r="AI30" s="102"/>
      <c r="AJ30" s="102"/>
      <c r="AK30" s="102"/>
      <c r="AL30" s="102"/>
      <c r="AM30" s="102"/>
      <c r="AN30" s="102"/>
      <c r="AO30" s="102"/>
      <c r="AP30" s="102"/>
      <c r="AQ30" s="102"/>
      <c r="AR30" s="102"/>
      <c r="AS30" s="102"/>
      <c r="AT30" s="102"/>
      <c r="AU30" s="102"/>
      <c r="AV30" s="102"/>
      <c r="AW30" s="102"/>
      <c r="AX30" s="102"/>
      <c r="AY30" s="102"/>
      <c r="AZ30" s="102"/>
      <c r="BA30" s="102"/>
      <c r="BB30" s="102"/>
      <c r="BC30" s="102"/>
      <c r="BD30" s="102"/>
      <c r="BE30" s="102"/>
      <c r="BF30" s="102"/>
      <c r="BG30" s="102"/>
      <c r="BH30" s="102"/>
      <c r="BI30" s="102"/>
      <c r="BJ30" s="102"/>
      <c r="BK30" s="102"/>
      <c r="BL30" s="102"/>
      <c r="BM30" s="102"/>
      <c r="BN30" s="102"/>
      <c r="BO30" s="102"/>
      <c r="BP30" s="102"/>
      <c r="BQ30" s="102"/>
      <c r="BR30" s="102"/>
      <c r="BS30" s="102"/>
      <c r="BT30" s="102"/>
      <c r="BU30" s="102"/>
      <c r="BV30" s="102"/>
    </row>
    <row r="31" spans="1:74" s="108" customFormat="1" ht="22.5">
      <c r="A31" s="110" t="str">
        <f>IF(E31&lt;&gt;"",1+MAX($A$2:A30),"")</f>
        <v/>
      </c>
      <c r="B31" s="130"/>
      <c r="C31" s="122" t="s">
        <v>60</v>
      </c>
      <c r="D31" s="123"/>
      <c r="E31" s="123"/>
      <c r="F31" s="124"/>
      <c r="G31" s="114"/>
      <c r="H31" s="115"/>
      <c r="I31" s="129"/>
      <c r="J31" s="117"/>
      <c r="K31" s="125">
        <v>0</v>
      </c>
      <c r="L31" s="126">
        <f>K31/L4</f>
        <v>0</v>
      </c>
      <c r="M31" s="90"/>
      <c r="N31" s="102"/>
      <c r="O31" s="102"/>
      <c r="P31" s="102"/>
      <c r="Q31" s="102"/>
      <c r="R31" s="102"/>
      <c r="S31" s="102"/>
      <c r="T31" s="102"/>
      <c r="U31" s="102"/>
      <c r="V31" s="102"/>
      <c r="W31" s="102"/>
      <c r="X31" s="102"/>
      <c r="Y31" s="102"/>
      <c r="Z31" s="102"/>
      <c r="AA31" s="102"/>
      <c r="AB31" s="102"/>
      <c r="AC31" s="102"/>
      <c r="AD31" s="102"/>
      <c r="AE31" s="102"/>
      <c r="AF31" s="102"/>
      <c r="AG31" s="102"/>
      <c r="AH31" s="102"/>
      <c r="AI31" s="102"/>
      <c r="AJ31" s="102"/>
      <c r="AK31" s="102"/>
      <c r="AL31" s="102"/>
      <c r="AM31" s="102"/>
      <c r="AN31" s="102"/>
      <c r="AO31" s="102"/>
      <c r="AP31" s="102"/>
      <c r="AQ31" s="102"/>
      <c r="AR31" s="102"/>
      <c r="AS31" s="102"/>
      <c r="AT31" s="102"/>
      <c r="AU31" s="102"/>
      <c r="AV31" s="102"/>
      <c r="AW31" s="102"/>
      <c r="AX31" s="102"/>
      <c r="AY31" s="102"/>
      <c r="AZ31" s="102"/>
      <c r="BA31" s="102"/>
      <c r="BB31" s="102"/>
      <c r="BC31" s="102"/>
      <c r="BD31" s="102"/>
      <c r="BE31" s="102"/>
      <c r="BF31" s="102"/>
      <c r="BG31" s="102"/>
      <c r="BH31" s="102"/>
      <c r="BI31" s="102"/>
      <c r="BJ31" s="102"/>
      <c r="BK31" s="102"/>
      <c r="BL31" s="102"/>
      <c r="BM31" s="102"/>
      <c r="BN31" s="102"/>
      <c r="BO31" s="102"/>
      <c r="BP31" s="102"/>
      <c r="BQ31" s="102"/>
      <c r="BR31" s="102"/>
      <c r="BS31" s="102"/>
      <c r="BT31" s="102"/>
      <c r="BU31" s="102"/>
      <c r="BV31" s="102"/>
    </row>
    <row r="32" spans="1:74" s="108" customFormat="1" ht="23">
      <c r="A32" s="110" t="str">
        <f>IF(E32&lt;&gt;"",1+MAX($A$2:A31),"")</f>
        <v/>
      </c>
      <c r="B32" s="130"/>
      <c r="C32" s="122" t="s">
        <v>61</v>
      </c>
      <c r="D32" s="123"/>
      <c r="E32" s="123"/>
      <c r="F32" s="124"/>
      <c r="G32" s="114"/>
      <c r="H32" s="115"/>
      <c r="I32" s="129"/>
      <c r="J32" s="117"/>
      <c r="K32" s="125">
        <f>ESTIMATE!N19</f>
        <v>479887.38</v>
      </c>
      <c r="L32" s="126">
        <f>K32/L4</f>
        <v>5.5083491735537189</v>
      </c>
      <c r="M32" s="90"/>
      <c r="N32" s="102"/>
      <c r="O32" s="102"/>
      <c r="P32" s="102"/>
      <c r="Q32" s="102"/>
      <c r="R32" s="102"/>
      <c r="S32" s="102"/>
      <c r="T32" s="102"/>
      <c r="U32" s="102"/>
      <c r="V32" s="102"/>
      <c r="W32" s="102"/>
      <c r="X32" s="102"/>
      <c r="Y32" s="102"/>
      <c r="Z32" s="102"/>
      <c r="AA32" s="102"/>
      <c r="AB32" s="102"/>
      <c r="AC32" s="102"/>
      <c r="AD32" s="102"/>
      <c r="AE32" s="102"/>
      <c r="AF32" s="102"/>
      <c r="AG32" s="102"/>
      <c r="AH32" s="102"/>
      <c r="AI32" s="102"/>
      <c r="AJ32" s="102"/>
      <c r="AK32" s="102"/>
      <c r="AL32" s="102"/>
      <c r="AM32" s="102"/>
      <c r="AN32" s="102"/>
      <c r="AO32" s="102"/>
      <c r="AP32" s="102"/>
      <c r="AQ32" s="102"/>
      <c r="AR32" s="102"/>
      <c r="AS32" s="102"/>
      <c r="AT32" s="102"/>
      <c r="AU32" s="102"/>
      <c r="AV32" s="102"/>
      <c r="AW32" s="102"/>
      <c r="AX32" s="102"/>
      <c r="AY32" s="102"/>
      <c r="AZ32" s="102"/>
      <c r="BA32" s="102"/>
      <c r="BB32" s="102"/>
      <c r="BC32" s="102"/>
      <c r="BD32" s="102"/>
      <c r="BE32" s="102"/>
      <c r="BF32" s="102"/>
      <c r="BG32" s="102"/>
      <c r="BH32" s="102"/>
      <c r="BI32" s="102"/>
      <c r="BJ32" s="102"/>
      <c r="BK32" s="102"/>
      <c r="BL32" s="102"/>
      <c r="BM32" s="102"/>
      <c r="BN32" s="102"/>
      <c r="BO32" s="102"/>
      <c r="BP32" s="102"/>
      <c r="BQ32" s="102"/>
      <c r="BR32" s="102"/>
      <c r="BS32" s="102"/>
      <c r="BT32" s="102"/>
      <c r="BU32" s="102"/>
      <c r="BV32" s="102"/>
    </row>
    <row r="33" spans="1:83" s="108" customFormat="1" ht="23">
      <c r="A33" s="110" t="str">
        <f>IF(E33&lt;&gt;"",1+MAX($A$2:A32),"")</f>
        <v/>
      </c>
      <c r="B33" s="130"/>
      <c r="C33" s="122" t="s">
        <v>62</v>
      </c>
      <c r="D33" s="123"/>
      <c r="E33" s="123"/>
      <c r="F33" s="124"/>
      <c r="G33" s="114"/>
      <c r="H33" s="115"/>
      <c r="I33" s="129"/>
      <c r="J33" s="117"/>
      <c r="K33" s="125">
        <v>0</v>
      </c>
      <c r="L33" s="126">
        <f>K33/L4</f>
        <v>0</v>
      </c>
      <c r="M33" s="90"/>
      <c r="N33" s="102"/>
      <c r="O33" s="102"/>
      <c r="P33" s="102"/>
      <c r="Q33" s="102"/>
      <c r="R33" s="102"/>
      <c r="S33" s="102"/>
      <c r="T33" s="102"/>
      <c r="U33" s="102"/>
      <c r="V33" s="102"/>
      <c r="W33" s="102"/>
      <c r="X33" s="102"/>
      <c r="Y33" s="102"/>
      <c r="Z33" s="102"/>
      <c r="AA33" s="102"/>
      <c r="AB33" s="102"/>
      <c r="AC33" s="102"/>
      <c r="AD33" s="102"/>
      <c r="AE33" s="102"/>
      <c r="AF33" s="102"/>
      <c r="AG33" s="102"/>
      <c r="AH33" s="102"/>
      <c r="AI33" s="102"/>
      <c r="AJ33" s="102"/>
      <c r="AK33" s="102"/>
      <c r="AL33" s="102"/>
      <c r="AM33" s="102"/>
      <c r="AN33" s="102"/>
      <c r="AO33" s="102"/>
      <c r="AP33" s="102"/>
      <c r="AQ33" s="102"/>
      <c r="AR33" s="102"/>
      <c r="AS33" s="102"/>
      <c r="AT33" s="102"/>
      <c r="AU33" s="102"/>
      <c r="AV33" s="102"/>
      <c r="AW33" s="102"/>
      <c r="AX33" s="102"/>
      <c r="AY33" s="102"/>
      <c r="AZ33" s="102"/>
      <c r="BA33" s="102"/>
      <c r="BB33" s="102"/>
      <c r="BC33" s="102"/>
      <c r="BD33" s="102"/>
      <c r="BE33" s="102"/>
      <c r="BF33" s="102"/>
      <c r="BG33" s="102"/>
      <c r="BH33" s="102"/>
      <c r="BI33" s="102"/>
      <c r="BJ33" s="102"/>
      <c r="BK33" s="102"/>
      <c r="BL33" s="102"/>
      <c r="BM33" s="102"/>
      <c r="BN33" s="102"/>
      <c r="BO33" s="102"/>
      <c r="BP33" s="102"/>
      <c r="BQ33" s="102"/>
      <c r="BR33" s="102"/>
      <c r="BS33" s="102"/>
      <c r="BT33" s="102"/>
      <c r="BU33" s="102"/>
      <c r="BV33" s="102"/>
    </row>
    <row r="34" spans="1:83" s="108" customFormat="1" ht="23">
      <c r="A34" s="110" t="str">
        <f>IF(E34&lt;&gt;"",1+MAX($A$2:A33),"")</f>
        <v/>
      </c>
      <c r="B34" s="130"/>
      <c r="C34" s="122" t="s">
        <v>63</v>
      </c>
      <c r="D34" s="123"/>
      <c r="E34" s="123"/>
      <c r="F34" s="124"/>
      <c r="G34" s="114"/>
      <c r="H34" s="115"/>
      <c r="I34" s="129"/>
      <c r="J34" s="117"/>
      <c r="K34" s="125">
        <v>0</v>
      </c>
      <c r="L34" s="126">
        <f>K34/L4</f>
        <v>0</v>
      </c>
      <c r="M34" s="90"/>
      <c r="N34" s="102"/>
      <c r="O34" s="102"/>
      <c r="P34" s="102"/>
      <c r="Q34" s="102"/>
      <c r="R34" s="102"/>
      <c r="S34" s="102"/>
      <c r="T34" s="102"/>
      <c r="U34" s="102"/>
      <c r="V34" s="102"/>
      <c r="W34" s="102"/>
      <c r="X34" s="102"/>
      <c r="Y34" s="102"/>
      <c r="Z34" s="102"/>
      <c r="AA34" s="102"/>
      <c r="AB34" s="102"/>
      <c r="AC34" s="102"/>
      <c r="AD34" s="102"/>
      <c r="AE34" s="102"/>
      <c r="AF34" s="102"/>
      <c r="AG34" s="102"/>
      <c r="AH34" s="102"/>
      <c r="AI34" s="102"/>
      <c r="AJ34" s="102"/>
      <c r="AK34" s="102"/>
      <c r="AL34" s="102"/>
      <c r="AM34" s="102"/>
      <c r="AN34" s="102"/>
      <c r="AO34" s="102"/>
      <c r="AP34" s="102"/>
      <c r="AQ34" s="102"/>
      <c r="AR34" s="102"/>
      <c r="AS34" s="102"/>
      <c r="AT34" s="102"/>
      <c r="AU34" s="102"/>
      <c r="AV34" s="102"/>
      <c r="AW34" s="102"/>
      <c r="AX34" s="102"/>
      <c r="AY34" s="102"/>
      <c r="AZ34" s="102"/>
      <c r="BA34" s="102"/>
      <c r="BB34" s="102"/>
      <c r="BC34" s="102"/>
      <c r="BD34" s="102"/>
      <c r="BE34" s="102"/>
      <c r="BF34" s="102"/>
      <c r="BG34" s="102"/>
      <c r="BH34" s="102"/>
      <c r="BI34" s="102"/>
      <c r="BJ34" s="102"/>
      <c r="BK34" s="102"/>
      <c r="BL34" s="102"/>
      <c r="BM34" s="102"/>
      <c r="BN34" s="102"/>
      <c r="BO34" s="102"/>
      <c r="BP34" s="102"/>
      <c r="BQ34" s="102"/>
      <c r="BR34" s="102"/>
      <c r="BS34" s="102"/>
      <c r="BT34" s="102"/>
      <c r="BU34" s="102"/>
      <c r="BV34" s="102"/>
    </row>
    <row r="35" spans="1:83" s="108" customFormat="1" ht="15.5">
      <c r="A35" s="131"/>
      <c r="B35" s="132"/>
      <c r="C35" s="133"/>
      <c r="D35" s="134"/>
      <c r="E35" s="134"/>
      <c r="F35" s="135"/>
      <c r="G35" s="136"/>
      <c r="H35" s="137"/>
      <c r="I35" s="138"/>
      <c r="J35" s="139"/>
      <c r="K35" s="140"/>
      <c r="L35" s="141"/>
      <c r="M35" s="142"/>
      <c r="N35" s="102"/>
      <c r="O35" s="102"/>
      <c r="P35" s="102"/>
      <c r="Q35" s="102"/>
      <c r="R35" s="102"/>
      <c r="S35" s="102"/>
      <c r="T35" s="102"/>
      <c r="U35" s="102"/>
      <c r="V35" s="102"/>
      <c r="W35" s="102"/>
      <c r="X35" s="102"/>
      <c r="Y35" s="102"/>
      <c r="Z35" s="102"/>
      <c r="AA35" s="102"/>
      <c r="AB35" s="102"/>
      <c r="AC35" s="102"/>
      <c r="AD35" s="102"/>
      <c r="AE35" s="102"/>
      <c r="AF35" s="102"/>
      <c r="AG35" s="102"/>
      <c r="AH35" s="102"/>
      <c r="AI35" s="102"/>
      <c r="AJ35" s="102"/>
      <c r="AK35" s="102"/>
      <c r="AL35" s="102"/>
      <c r="AM35" s="102"/>
      <c r="AN35" s="102"/>
      <c r="AO35" s="102"/>
      <c r="AP35" s="102"/>
      <c r="AQ35" s="102"/>
      <c r="AR35" s="102"/>
      <c r="AS35" s="102"/>
      <c r="AT35" s="102"/>
      <c r="AU35" s="102"/>
      <c r="AV35" s="102"/>
      <c r="AW35" s="102"/>
      <c r="AX35" s="102"/>
      <c r="AY35" s="102"/>
      <c r="AZ35" s="102"/>
      <c r="BA35" s="102"/>
      <c r="BB35" s="102"/>
      <c r="BC35" s="102"/>
      <c r="BD35" s="102"/>
      <c r="BE35" s="102"/>
      <c r="BF35" s="102"/>
      <c r="BG35" s="102"/>
      <c r="BH35" s="102"/>
      <c r="BI35" s="102"/>
      <c r="BJ35" s="102"/>
      <c r="BK35" s="102"/>
      <c r="BL35" s="102"/>
      <c r="BM35" s="102"/>
      <c r="BN35" s="102"/>
      <c r="BO35" s="102"/>
      <c r="BP35" s="102"/>
      <c r="BQ35" s="102"/>
      <c r="BR35" s="102"/>
      <c r="BS35" s="102"/>
      <c r="BT35" s="102"/>
      <c r="BU35" s="102"/>
      <c r="BV35" s="102"/>
    </row>
    <row r="36" spans="1:83" s="108" customFormat="1" ht="16" thickBot="1">
      <c r="A36" s="88"/>
      <c r="B36" s="88"/>
      <c r="C36" s="88"/>
      <c r="D36" s="88"/>
      <c r="E36" s="88"/>
      <c r="F36" s="88"/>
      <c r="G36" s="143"/>
      <c r="H36" s="88"/>
      <c r="I36" s="88"/>
      <c r="J36" s="88"/>
      <c r="K36" s="88"/>
      <c r="L36" s="88"/>
      <c r="M36" s="90"/>
      <c r="N36" s="102"/>
      <c r="O36" s="102"/>
      <c r="P36" s="102"/>
      <c r="Q36" s="102"/>
      <c r="R36" s="102"/>
      <c r="S36" s="102"/>
      <c r="T36" s="102"/>
      <c r="U36" s="102"/>
      <c r="V36" s="102"/>
      <c r="W36" s="102"/>
      <c r="X36" s="102"/>
      <c r="Y36" s="102"/>
      <c r="Z36" s="102"/>
      <c r="AA36" s="102"/>
      <c r="AB36" s="102"/>
      <c r="AC36" s="102"/>
      <c r="AD36" s="102"/>
      <c r="AE36" s="102"/>
      <c r="AF36" s="102"/>
      <c r="AG36" s="102"/>
      <c r="AH36" s="102"/>
      <c r="AI36" s="102"/>
      <c r="AJ36" s="102"/>
      <c r="AK36" s="102"/>
      <c r="AL36" s="102"/>
      <c r="AM36" s="102"/>
      <c r="AN36" s="102"/>
      <c r="AO36" s="102"/>
      <c r="AP36" s="102"/>
      <c r="AQ36" s="102"/>
      <c r="AR36" s="102"/>
      <c r="AS36" s="102"/>
      <c r="AT36" s="102"/>
      <c r="AU36" s="102"/>
      <c r="AV36" s="102"/>
      <c r="AW36" s="102"/>
      <c r="AX36" s="102"/>
      <c r="AY36" s="102"/>
      <c r="AZ36" s="102"/>
      <c r="BA36" s="102"/>
      <c r="BB36" s="102"/>
      <c r="BC36" s="102"/>
      <c r="BD36" s="102"/>
      <c r="BE36" s="102"/>
      <c r="BF36" s="102"/>
      <c r="BG36" s="102"/>
      <c r="BH36" s="102"/>
      <c r="BI36" s="102"/>
      <c r="BJ36" s="102"/>
      <c r="BK36" s="102"/>
      <c r="BL36" s="102"/>
      <c r="BM36" s="102"/>
      <c r="BN36" s="102"/>
      <c r="BO36" s="102"/>
      <c r="BP36" s="102"/>
      <c r="BQ36" s="102"/>
      <c r="BR36" s="102"/>
      <c r="BS36" s="102"/>
      <c r="BT36" s="102"/>
      <c r="BU36" s="102"/>
      <c r="BV36" s="102"/>
    </row>
    <row r="37" spans="1:83" s="84" customFormat="1" ht="16" thickBot="1">
      <c r="A37" s="144" t="s">
        <v>15</v>
      </c>
      <c r="B37" s="145"/>
      <c r="C37" s="146"/>
      <c r="D37" s="146"/>
      <c r="E37" s="146"/>
      <c r="F37" s="146"/>
      <c r="G37" s="146"/>
      <c r="H37" s="146"/>
      <c r="I37" s="147"/>
      <c r="J37" s="147"/>
      <c r="K37" s="147"/>
      <c r="L37" s="147"/>
      <c r="M37" s="148">
        <f>SUM(M9:M35)</f>
        <v>604887.38</v>
      </c>
      <c r="N37" s="149"/>
      <c r="O37" s="149"/>
      <c r="P37" s="102"/>
      <c r="Q37" s="102"/>
      <c r="R37" s="102"/>
      <c r="S37" s="102"/>
      <c r="T37" s="102"/>
      <c r="U37" s="102"/>
      <c r="V37" s="102"/>
      <c r="W37" s="102"/>
      <c r="X37" s="102"/>
      <c r="Y37" s="102"/>
      <c r="Z37" s="102"/>
      <c r="AA37" s="102"/>
      <c r="AB37" s="102"/>
      <c r="AC37" s="102"/>
      <c r="AD37" s="102"/>
      <c r="AE37" s="102"/>
      <c r="AF37" s="102"/>
      <c r="AG37" s="102"/>
      <c r="AH37" s="102"/>
      <c r="AI37" s="102"/>
      <c r="AJ37" s="102"/>
      <c r="AK37" s="102"/>
      <c r="AL37" s="102"/>
      <c r="AM37" s="102"/>
      <c r="AN37" s="102"/>
      <c r="AO37" s="102"/>
      <c r="AP37" s="102"/>
      <c r="AQ37" s="102"/>
      <c r="AR37" s="102"/>
      <c r="AS37" s="102"/>
      <c r="AT37" s="102"/>
      <c r="AU37" s="102"/>
      <c r="AV37" s="102"/>
      <c r="AW37" s="102"/>
      <c r="AX37" s="102"/>
      <c r="AY37" s="102"/>
      <c r="AZ37" s="102"/>
      <c r="BA37" s="102"/>
      <c r="BB37" s="102"/>
      <c r="BC37" s="102"/>
      <c r="BD37" s="102"/>
      <c r="BE37" s="102"/>
      <c r="BF37" s="102"/>
      <c r="BG37" s="102"/>
      <c r="BH37" s="102"/>
      <c r="BI37" s="102"/>
      <c r="BJ37" s="102"/>
      <c r="BK37" s="102"/>
      <c r="BL37" s="102"/>
      <c r="BM37" s="102"/>
      <c r="BN37" s="102"/>
      <c r="BO37" s="102"/>
      <c r="BP37" s="102"/>
      <c r="BQ37" s="102"/>
      <c r="BR37" s="102"/>
      <c r="BS37" s="102"/>
      <c r="BT37" s="102"/>
      <c r="BU37" s="102"/>
      <c r="BV37" s="102"/>
      <c r="BW37" s="108"/>
      <c r="BX37" s="108"/>
      <c r="BY37" s="108"/>
      <c r="BZ37" s="108"/>
      <c r="CA37" s="108"/>
      <c r="CB37" s="108"/>
      <c r="CC37" s="108"/>
      <c r="CD37" s="108"/>
      <c r="CE37" s="108"/>
    </row>
    <row r="38" spans="1:83" s="84" customFormat="1" ht="16" thickBot="1">
      <c r="A38" s="144" t="s">
        <v>23</v>
      </c>
      <c r="B38" s="145"/>
      <c r="C38" s="146"/>
      <c r="D38" s="57">
        <v>0.15</v>
      </c>
      <c r="E38" s="146"/>
      <c r="F38" s="147"/>
      <c r="G38" s="147"/>
      <c r="H38" s="147"/>
      <c r="I38" s="150"/>
      <c r="J38" s="147"/>
      <c r="K38" s="147"/>
      <c r="L38" s="147"/>
      <c r="M38" s="148">
        <f>M37*D38</f>
        <v>90733.107000000004</v>
      </c>
      <c r="N38" s="102"/>
      <c r="O38" s="102"/>
      <c r="P38" s="102"/>
      <c r="Q38" s="102"/>
      <c r="R38" s="102"/>
      <c r="S38" s="102"/>
      <c r="T38" s="102"/>
      <c r="U38" s="102"/>
      <c r="V38" s="102"/>
      <c r="W38" s="102"/>
      <c r="X38" s="102"/>
      <c r="Y38" s="102"/>
      <c r="Z38" s="102"/>
      <c r="AA38" s="102"/>
      <c r="AB38" s="102"/>
      <c r="AC38" s="102"/>
      <c r="AD38" s="102"/>
      <c r="AE38" s="102"/>
      <c r="AF38" s="102"/>
      <c r="AG38" s="102"/>
      <c r="AH38" s="102"/>
      <c r="AI38" s="102"/>
      <c r="AJ38" s="102"/>
      <c r="AK38" s="102"/>
      <c r="AL38" s="102"/>
      <c r="AM38" s="102"/>
      <c r="AN38" s="102"/>
      <c r="AO38" s="102"/>
      <c r="AP38" s="102"/>
      <c r="AQ38" s="102"/>
      <c r="AR38" s="102"/>
      <c r="AS38" s="102"/>
      <c r="AT38" s="102"/>
      <c r="AU38" s="102"/>
      <c r="AV38" s="102"/>
      <c r="AW38" s="102"/>
      <c r="AX38" s="102"/>
      <c r="AY38" s="102"/>
      <c r="AZ38" s="102"/>
      <c r="BA38" s="102"/>
      <c r="BB38" s="102"/>
      <c r="BC38" s="102"/>
      <c r="BD38" s="102"/>
      <c r="BE38" s="102"/>
      <c r="BF38" s="102"/>
      <c r="BG38" s="102"/>
      <c r="BH38" s="102"/>
      <c r="BI38" s="102"/>
      <c r="BJ38" s="102"/>
      <c r="BK38" s="102"/>
      <c r="BL38" s="102"/>
      <c r="BM38" s="102"/>
      <c r="BN38" s="102"/>
      <c r="BO38" s="102"/>
      <c r="BP38" s="102"/>
      <c r="BQ38" s="102"/>
      <c r="BR38" s="102"/>
      <c r="BS38" s="102"/>
      <c r="BT38" s="102"/>
      <c r="BU38" s="102"/>
      <c r="BV38" s="102"/>
      <c r="BW38" s="108"/>
      <c r="BX38" s="108"/>
      <c r="BY38" s="108"/>
      <c r="BZ38" s="108"/>
      <c r="CA38" s="108"/>
      <c r="CB38" s="108"/>
      <c r="CC38" s="108"/>
      <c r="CD38" s="108"/>
      <c r="CE38" s="108"/>
    </row>
    <row r="39" spans="1:83" s="84" customFormat="1" ht="16" thickBot="1">
      <c r="A39" s="144" t="s">
        <v>16</v>
      </c>
      <c r="B39" s="145"/>
      <c r="C39" s="146"/>
      <c r="D39" s="57">
        <v>0.2</v>
      </c>
      <c r="E39" s="146"/>
      <c r="F39" s="147"/>
      <c r="G39" s="147"/>
      <c r="H39" s="147"/>
      <c r="I39" s="150"/>
      <c r="J39" s="147"/>
      <c r="K39" s="147"/>
      <c r="L39" s="147"/>
      <c r="M39" s="148">
        <f>M37*D39</f>
        <v>120977.47600000001</v>
      </c>
      <c r="N39" s="102"/>
      <c r="O39" s="102"/>
      <c r="P39" s="102"/>
      <c r="Q39" s="102"/>
      <c r="R39" s="102"/>
      <c r="S39" s="102"/>
      <c r="T39" s="102"/>
      <c r="U39" s="102"/>
      <c r="V39" s="102"/>
      <c r="W39" s="102"/>
      <c r="X39" s="102"/>
      <c r="Y39" s="102"/>
      <c r="Z39" s="102"/>
      <c r="AA39" s="102"/>
      <c r="AB39" s="102"/>
      <c r="AC39" s="102"/>
      <c r="AD39" s="102"/>
      <c r="AE39" s="102"/>
      <c r="AF39" s="102"/>
      <c r="AG39" s="102"/>
      <c r="AH39" s="102"/>
      <c r="AI39" s="102"/>
      <c r="AJ39" s="102"/>
      <c r="AK39" s="102"/>
      <c r="AL39" s="102"/>
      <c r="AM39" s="102"/>
      <c r="AN39" s="102"/>
      <c r="AO39" s="102"/>
      <c r="AP39" s="102"/>
      <c r="AQ39" s="102"/>
      <c r="AR39" s="102"/>
      <c r="AS39" s="102"/>
      <c r="AT39" s="102"/>
      <c r="AU39" s="102"/>
      <c r="AV39" s="102"/>
      <c r="AW39" s="102"/>
      <c r="AX39" s="102"/>
      <c r="AY39" s="102"/>
      <c r="AZ39" s="102"/>
      <c r="BA39" s="102"/>
      <c r="BB39" s="102"/>
      <c r="BC39" s="102"/>
      <c r="BD39" s="102"/>
      <c r="BE39" s="102"/>
      <c r="BF39" s="102"/>
      <c r="BG39" s="102"/>
      <c r="BH39" s="102"/>
      <c r="BI39" s="102"/>
      <c r="BJ39" s="102"/>
      <c r="BK39" s="102"/>
      <c r="BL39" s="102"/>
      <c r="BM39" s="102"/>
      <c r="BN39" s="102"/>
      <c r="BO39" s="102"/>
      <c r="BP39" s="102"/>
      <c r="BQ39" s="102"/>
      <c r="BR39" s="102"/>
      <c r="BS39" s="102"/>
      <c r="BT39" s="102"/>
      <c r="BU39" s="102"/>
      <c r="BV39" s="102"/>
      <c r="BW39" s="108"/>
      <c r="BX39" s="108"/>
      <c r="BY39" s="108"/>
      <c r="BZ39" s="108"/>
      <c r="CA39" s="108"/>
      <c r="CB39" s="108"/>
      <c r="CC39" s="108"/>
      <c r="CD39" s="108"/>
      <c r="CE39" s="108"/>
    </row>
    <row r="40" spans="1:83" s="84" customFormat="1" ht="16" thickBot="1">
      <c r="A40" s="144" t="s">
        <v>17</v>
      </c>
      <c r="B40" s="145"/>
      <c r="C40" s="146"/>
      <c r="D40" s="57">
        <v>0.1</v>
      </c>
      <c r="E40" s="146"/>
      <c r="F40" s="147"/>
      <c r="G40" s="147"/>
      <c r="H40" s="147"/>
      <c r="I40" s="150"/>
      <c r="J40" s="147"/>
      <c r="K40" s="147"/>
      <c r="L40" s="147"/>
      <c r="M40" s="148">
        <f>M37*D40</f>
        <v>60488.738000000005</v>
      </c>
      <c r="N40" s="102"/>
      <c r="O40" s="102"/>
      <c r="P40" s="102"/>
      <c r="Q40" s="102"/>
      <c r="R40" s="102"/>
      <c r="S40" s="102"/>
      <c r="T40" s="102"/>
      <c r="U40" s="102"/>
      <c r="V40" s="102"/>
      <c r="W40" s="102"/>
      <c r="X40" s="102"/>
      <c r="Y40" s="102"/>
      <c r="Z40" s="102"/>
      <c r="AA40" s="102"/>
      <c r="AB40" s="102"/>
      <c r="AC40" s="102"/>
      <c r="AD40" s="102"/>
      <c r="AE40" s="102"/>
      <c r="AF40" s="102"/>
      <c r="AG40" s="102"/>
      <c r="AH40" s="102"/>
      <c r="AI40" s="102"/>
      <c r="AJ40" s="102"/>
      <c r="AK40" s="102"/>
      <c r="AL40" s="102"/>
      <c r="AM40" s="102"/>
      <c r="AN40" s="102"/>
      <c r="AO40" s="102"/>
      <c r="AP40" s="102"/>
      <c r="AQ40" s="102"/>
      <c r="AR40" s="102"/>
      <c r="AS40" s="102"/>
      <c r="AT40" s="102"/>
      <c r="AU40" s="102"/>
      <c r="AV40" s="102"/>
      <c r="AW40" s="102"/>
      <c r="AX40" s="102"/>
      <c r="AY40" s="102"/>
      <c r="AZ40" s="102"/>
      <c r="BA40" s="102"/>
      <c r="BB40" s="102"/>
      <c r="BC40" s="102"/>
      <c r="BD40" s="102"/>
      <c r="BE40" s="102"/>
      <c r="BF40" s="102"/>
      <c r="BG40" s="102"/>
      <c r="BH40" s="102"/>
      <c r="BI40" s="102"/>
      <c r="BJ40" s="102"/>
      <c r="BK40" s="102"/>
      <c r="BL40" s="102"/>
      <c r="BM40" s="102"/>
      <c r="BN40" s="102"/>
      <c r="BO40" s="102"/>
      <c r="BP40" s="102"/>
      <c r="BQ40" s="102"/>
      <c r="BR40" s="102"/>
      <c r="BS40" s="102"/>
      <c r="BT40" s="102"/>
      <c r="BU40" s="102"/>
      <c r="BV40" s="102"/>
      <c r="BW40" s="108"/>
      <c r="BX40" s="108"/>
      <c r="BY40" s="108"/>
      <c r="BZ40" s="108"/>
      <c r="CA40" s="108"/>
      <c r="CB40" s="108"/>
      <c r="CC40" s="108"/>
      <c r="CD40" s="108"/>
      <c r="CE40" s="108"/>
    </row>
    <row r="41" spans="1:83" s="84" customFormat="1" ht="16" thickBot="1">
      <c r="A41" s="144" t="s">
        <v>18</v>
      </c>
      <c r="B41" s="145"/>
      <c r="C41" s="146"/>
      <c r="D41" s="57">
        <v>0</v>
      </c>
      <c r="E41" s="146"/>
      <c r="F41" s="147"/>
      <c r="G41" s="147"/>
      <c r="H41" s="147"/>
      <c r="I41" s="150"/>
      <c r="J41" s="147"/>
      <c r="K41" s="147"/>
      <c r="L41" s="147"/>
      <c r="M41" s="148">
        <f>M37*D41</f>
        <v>0</v>
      </c>
      <c r="N41" s="102"/>
      <c r="O41" s="102"/>
      <c r="P41" s="151"/>
      <c r="Q41" s="102"/>
      <c r="R41" s="102"/>
      <c r="S41" s="102"/>
      <c r="T41" s="102"/>
      <c r="U41" s="102"/>
      <c r="V41" s="102"/>
      <c r="W41" s="102"/>
      <c r="X41" s="102"/>
      <c r="Y41" s="102"/>
      <c r="Z41" s="102"/>
      <c r="AA41" s="102"/>
      <c r="AB41" s="102"/>
      <c r="AC41" s="102"/>
      <c r="AD41" s="102"/>
      <c r="AE41" s="102"/>
      <c r="AF41" s="102"/>
      <c r="AG41" s="102"/>
      <c r="AH41" s="102"/>
      <c r="AI41" s="102"/>
      <c r="AJ41" s="102"/>
      <c r="AK41" s="102"/>
      <c r="AL41" s="102"/>
      <c r="AM41" s="102"/>
      <c r="AN41" s="102"/>
      <c r="AO41" s="102"/>
      <c r="AP41" s="102"/>
      <c r="AQ41" s="102"/>
      <c r="AR41" s="102"/>
      <c r="AS41" s="102"/>
      <c r="AT41" s="102"/>
      <c r="AU41" s="102"/>
      <c r="AV41" s="102"/>
      <c r="AW41" s="102"/>
      <c r="AX41" s="102"/>
      <c r="AY41" s="102"/>
      <c r="AZ41" s="102"/>
      <c r="BA41" s="102"/>
      <c r="BB41" s="102"/>
      <c r="BC41" s="102"/>
      <c r="BD41" s="102"/>
      <c r="BE41" s="102"/>
      <c r="BF41" s="102"/>
      <c r="BG41" s="102"/>
      <c r="BH41" s="102"/>
      <c r="BI41" s="102"/>
      <c r="BJ41" s="102"/>
      <c r="BK41" s="102"/>
      <c r="BL41" s="102"/>
      <c r="BM41" s="102"/>
      <c r="BN41" s="102"/>
      <c r="BO41" s="102"/>
      <c r="BP41" s="102"/>
      <c r="BQ41" s="102"/>
      <c r="BR41" s="102"/>
      <c r="BS41" s="102"/>
      <c r="BT41" s="102"/>
      <c r="BU41" s="102"/>
      <c r="BV41" s="102"/>
      <c r="BW41" s="108"/>
      <c r="BX41" s="108"/>
      <c r="BY41" s="108"/>
      <c r="BZ41" s="108"/>
      <c r="CA41" s="108"/>
      <c r="CB41" s="108"/>
      <c r="CC41" s="108"/>
      <c r="CD41" s="108"/>
      <c r="CE41" s="108"/>
    </row>
    <row r="42" spans="1:83" s="84" customFormat="1" ht="16" thickBot="1">
      <c r="A42" s="144" t="s">
        <v>19</v>
      </c>
      <c r="B42" s="145"/>
      <c r="C42" s="146"/>
      <c r="D42" s="146"/>
      <c r="E42" s="146"/>
      <c r="F42" s="146"/>
      <c r="G42" s="146"/>
      <c r="H42" s="146"/>
      <c r="I42" s="146"/>
      <c r="J42" s="147"/>
      <c r="K42" s="147"/>
      <c r="L42" s="147"/>
      <c r="M42" s="148">
        <f>SUM(M37:M41)</f>
        <v>877086.701</v>
      </c>
      <c r="N42" s="151"/>
      <c r="O42" s="151"/>
      <c r="P42" s="102"/>
      <c r="Q42" s="102"/>
      <c r="R42" s="102"/>
      <c r="S42" s="102"/>
      <c r="T42" s="102"/>
      <c r="U42" s="102"/>
      <c r="V42" s="102"/>
      <c r="W42" s="102"/>
      <c r="X42" s="102"/>
      <c r="Y42" s="102"/>
      <c r="Z42" s="102"/>
      <c r="AA42" s="102"/>
      <c r="AB42" s="102"/>
      <c r="AC42" s="102"/>
      <c r="AD42" s="102"/>
      <c r="AE42" s="102"/>
      <c r="AF42" s="102"/>
      <c r="AG42" s="102"/>
      <c r="AH42" s="102"/>
      <c r="AI42" s="102"/>
      <c r="AJ42" s="102"/>
      <c r="AK42" s="102"/>
      <c r="AL42" s="102"/>
      <c r="AM42" s="102"/>
      <c r="AN42" s="102"/>
      <c r="AO42" s="102"/>
      <c r="AP42" s="102"/>
      <c r="AQ42" s="102"/>
      <c r="AR42" s="102"/>
      <c r="AS42" s="102"/>
      <c r="AT42" s="102"/>
      <c r="AU42" s="102"/>
      <c r="AV42" s="102"/>
      <c r="AW42" s="102"/>
      <c r="AX42" s="102"/>
      <c r="AY42" s="102"/>
      <c r="AZ42" s="102"/>
      <c r="BA42" s="102"/>
      <c r="BB42" s="102"/>
      <c r="BC42" s="102"/>
      <c r="BD42" s="102"/>
      <c r="BE42" s="102"/>
      <c r="BF42" s="102"/>
      <c r="BG42" s="102"/>
      <c r="BH42" s="102"/>
      <c r="BI42" s="102"/>
      <c r="BJ42" s="102"/>
      <c r="BK42" s="102"/>
      <c r="BL42" s="102"/>
      <c r="BM42" s="102"/>
      <c r="BN42" s="102"/>
      <c r="BO42" s="102"/>
      <c r="BP42" s="102"/>
      <c r="BQ42" s="102"/>
      <c r="BR42" s="102"/>
      <c r="BS42" s="102"/>
      <c r="BT42" s="102"/>
      <c r="BU42" s="102"/>
      <c r="BV42" s="102"/>
      <c r="BW42" s="108"/>
      <c r="BX42" s="108"/>
      <c r="BY42" s="108"/>
      <c r="BZ42" s="108"/>
      <c r="CA42" s="108"/>
      <c r="CB42" s="108"/>
      <c r="CC42" s="108"/>
      <c r="CD42" s="108"/>
      <c r="CE42" s="108"/>
    </row>
    <row r="43" spans="1:83" s="84" customFormat="1" ht="71" customHeight="1">
      <c r="A43" s="204" t="s">
        <v>81</v>
      </c>
      <c r="B43" s="204"/>
      <c r="C43" s="204"/>
      <c r="D43" s="204"/>
      <c r="E43" s="204"/>
      <c r="F43" s="204"/>
      <c r="G43" s="204"/>
      <c r="H43" s="204"/>
      <c r="I43" s="204"/>
      <c r="J43" s="204"/>
      <c r="K43" s="204"/>
      <c r="L43" s="204"/>
      <c r="M43" s="205"/>
      <c r="N43" s="102"/>
      <c r="O43" s="102"/>
      <c r="P43" s="102"/>
      <c r="Q43" s="102"/>
      <c r="R43" s="102"/>
      <c r="S43" s="102"/>
      <c r="T43" s="102"/>
      <c r="U43" s="102"/>
      <c r="V43" s="102"/>
      <c r="W43" s="102"/>
      <c r="X43" s="102"/>
      <c r="Y43" s="102"/>
      <c r="Z43" s="102"/>
      <c r="AA43" s="102"/>
      <c r="AB43" s="102"/>
      <c r="AC43" s="102"/>
      <c r="AD43" s="102"/>
      <c r="AE43" s="102"/>
      <c r="AF43" s="102"/>
      <c r="AG43" s="102"/>
      <c r="AH43" s="102"/>
      <c r="AI43" s="102"/>
      <c r="AJ43" s="102"/>
      <c r="AK43" s="102"/>
      <c r="AL43" s="102"/>
      <c r="AM43" s="102"/>
      <c r="AN43" s="102"/>
      <c r="AO43" s="102"/>
      <c r="AP43" s="102"/>
      <c r="AQ43" s="102"/>
      <c r="AR43" s="102"/>
      <c r="AS43" s="102"/>
      <c r="AT43" s="102"/>
      <c r="AU43" s="102"/>
      <c r="AV43" s="102"/>
      <c r="AW43" s="102"/>
      <c r="AX43" s="102"/>
      <c r="AY43" s="102"/>
      <c r="AZ43" s="102"/>
      <c r="BA43" s="102"/>
      <c r="BB43" s="102"/>
      <c r="BC43" s="102"/>
      <c r="BD43" s="102"/>
      <c r="BE43" s="102"/>
      <c r="BF43" s="102"/>
      <c r="BG43" s="102"/>
      <c r="BH43" s="102"/>
      <c r="BI43" s="102"/>
      <c r="BJ43" s="102"/>
      <c r="BK43" s="102"/>
      <c r="BL43" s="102"/>
      <c r="BM43" s="102"/>
      <c r="BN43" s="102"/>
      <c r="BO43" s="102"/>
      <c r="BP43" s="102"/>
      <c r="BQ43" s="102"/>
      <c r="BR43" s="102"/>
      <c r="BS43" s="102"/>
      <c r="BT43" s="102"/>
      <c r="BU43" s="102"/>
      <c r="BV43" s="102"/>
      <c r="BW43" s="108"/>
      <c r="BX43" s="108"/>
      <c r="BY43" s="108"/>
      <c r="BZ43" s="108"/>
      <c r="CA43" s="108"/>
      <c r="CB43" s="108"/>
      <c r="CC43" s="108"/>
      <c r="CD43" s="108"/>
      <c r="CE43" s="108"/>
    </row>
    <row r="44" spans="1:83" s="84" customFormat="1" ht="15.5">
      <c r="A44" s="88" t="str">
        <f>IF(E44&lt;&gt;"",1+MAX($A$43:A43),"")</f>
        <v/>
      </c>
      <c r="B44" s="152"/>
      <c r="C44" s="153"/>
      <c r="D44" s="154"/>
      <c r="E44" s="155"/>
      <c r="F44" s="156"/>
      <c r="G44" s="157"/>
      <c r="H44" s="158"/>
      <c r="I44" s="157"/>
      <c r="J44" s="157"/>
      <c r="K44" s="159"/>
      <c r="L44" s="159"/>
      <c r="M44" s="83"/>
      <c r="N44" s="102"/>
      <c r="O44" s="102"/>
      <c r="P44" s="102"/>
      <c r="Q44" s="102"/>
      <c r="R44" s="102"/>
      <c r="S44" s="102"/>
      <c r="T44" s="102"/>
      <c r="U44" s="102"/>
      <c r="V44" s="102"/>
      <c r="W44" s="102"/>
      <c r="X44" s="102"/>
      <c r="Y44" s="102"/>
      <c r="Z44" s="102"/>
      <c r="AA44" s="102"/>
      <c r="AB44" s="102"/>
      <c r="AC44" s="102"/>
      <c r="AD44" s="102"/>
      <c r="AE44" s="102"/>
      <c r="AF44" s="102"/>
      <c r="AG44" s="102"/>
      <c r="AH44" s="102"/>
      <c r="AI44" s="102"/>
      <c r="AJ44" s="102"/>
      <c r="AK44" s="102"/>
      <c r="AL44" s="102"/>
      <c r="AM44" s="102"/>
      <c r="AN44" s="102"/>
      <c r="AO44" s="102"/>
      <c r="AP44" s="102"/>
      <c r="AQ44" s="102"/>
      <c r="AR44" s="102"/>
      <c r="AS44" s="102"/>
      <c r="AT44" s="102"/>
      <c r="AU44" s="102"/>
      <c r="AV44" s="102"/>
      <c r="AW44" s="102"/>
      <c r="AX44" s="102"/>
      <c r="AY44" s="102"/>
      <c r="AZ44" s="102"/>
      <c r="BA44" s="102"/>
      <c r="BB44" s="102"/>
      <c r="BC44" s="102"/>
      <c r="BD44" s="102"/>
      <c r="BE44" s="102"/>
      <c r="BF44" s="102"/>
      <c r="BG44" s="102"/>
      <c r="BH44" s="102"/>
      <c r="BI44" s="102"/>
      <c r="BJ44" s="102"/>
      <c r="BK44" s="102"/>
      <c r="BL44" s="102"/>
      <c r="BM44" s="102"/>
      <c r="BN44" s="102"/>
      <c r="BO44" s="102"/>
      <c r="BP44" s="102"/>
      <c r="BQ44" s="102"/>
      <c r="BR44" s="102"/>
      <c r="BS44" s="102"/>
      <c r="BT44" s="102"/>
      <c r="BU44" s="102"/>
      <c r="BV44" s="102"/>
      <c r="BW44" s="108"/>
      <c r="BX44" s="108"/>
      <c r="BY44" s="108"/>
      <c r="BZ44" s="108"/>
      <c r="CA44" s="108"/>
      <c r="CB44" s="108"/>
      <c r="CC44" s="108"/>
      <c r="CD44" s="108"/>
      <c r="CE44" s="108"/>
    </row>
    <row r="45" spans="1:83" s="84" customFormat="1" ht="15.5">
      <c r="A45" s="88" t="str">
        <f>IF(E45&lt;&gt;"",1+MAX($A$43:A44),"")</f>
        <v/>
      </c>
      <c r="B45" s="152"/>
      <c r="C45" s="153"/>
      <c r="D45" s="154"/>
      <c r="E45" s="155"/>
      <c r="F45" s="156"/>
      <c r="G45" s="157"/>
      <c r="H45" s="158"/>
      <c r="I45" s="157"/>
      <c r="J45" s="157"/>
      <c r="K45" s="159"/>
      <c r="L45" s="159"/>
      <c r="M45" s="83"/>
      <c r="N45" s="102"/>
      <c r="O45" s="102"/>
      <c r="P45" s="102"/>
      <c r="Q45" s="102"/>
      <c r="R45" s="102"/>
      <c r="S45" s="102"/>
      <c r="T45" s="102"/>
      <c r="U45" s="102"/>
      <c r="V45" s="102"/>
      <c r="W45" s="102"/>
      <c r="X45" s="102"/>
      <c r="Y45" s="102"/>
      <c r="Z45" s="102"/>
      <c r="AA45" s="102"/>
      <c r="AB45" s="102"/>
      <c r="AC45" s="102"/>
      <c r="AD45" s="102"/>
      <c r="AE45" s="102"/>
      <c r="AF45" s="102"/>
      <c r="AG45" s="102"/>
      <c r="AH45" s="102"/>
      <c r="AI45" s="102"/>
      <c r="AJ45" s="102"/>
      <c r="AK45" s="102"/>
      <c r="AL45" s="102"/>
      <c r="AM45" s="102"/>
      <c r="AN45" s="102"/>
      <c r="AO45" s="102"/>
      <c r="AP45" s="102"/>
      <c r="AQ45" s="102"/>
      <c r="AR45" s="102"/>
      <c r="AS45" s="102"/>
      <c r="AT45" s="102"/>
      <c r="AU45" s="102"/>
      <c r="AV45" s="102"/>
      <c r="AW45" s="102"/>
      <c r="AX45" s="102"/>
      <c r="AY45" s="102"/>
      <c r="AZ45" s="102"/>
      <c r="BA45" s="102"/>
      <c r="BB45" s="102"/>
      <c r="BC45" s="102"/>
      <c r="BD45" s="102"/>
      <c r="BE45" s="102"/>
      <c r="BF45" s="102"/>
      <c r="BG45" s="102"/>
      <c r="BH45" s="102"/>
      <c r="BI45" s="102"/>
      <c r="BJ45" s="102"/>
      <c r="BK45" s="102"/>
      <c r="BL45" s="102"/>
      <c r="BM45" s="102"/>
      <c r="BN45" s="102"/>
      <c r="BO45" s="102"/>
      <c r="BP45" s="102"/>
      <c r="BQ45" s="102"/>
      <c r="BR45" s="102"/>
      <c r="BS45" s="102"/>
      <c r="BT45" s="102"/>
      <c r="BU45" s="102"/>
      <c r="BV45" s="102"/>
      <c r="BW45" s="108"/>
      <c r="BX45" s="108"/>
      <c r="BY45" s="108"/>
      <c r="BZ45" s="108"/>
      <c r="CA45" s="108"/>
      <c r="CB45" s="108"/>
      <c r="CC45" s="108"/>
      <c r="CD45" s="108"/>
      <c r="CE45" s="108"/>
    </row>
    <row r="46" spans="1:83" s="84" customFormat="1" ht="15.5">
      <c r="A46" s="88" t="str">
        <f>IF(E46&lt;&gt;"",1+MAX($A$43:A45),"")</f>
        <v/>
      </c>
      <c r="B46" s="152"/>
      <c r="C46" s="153"/>
      <c r="D46" s="154"/>
      <c r="E46" s="155"/>
      <c r="F46" s="156"/>
      <c r="G46" s="157"/>
      <c r="H46" s="158"/>
      <c r="I46" s="157"/>
      <c r="J46" s="157"/>
      <c r="K46" s="159"/>
      <c r="L46" s="159"/>
      <c r="M46" s="83"/>
      <c r="N46" s="102"/>
      <c r="O46" s="102"/>
      <c r="P46" s="102"/>
      <c r="Q46" s="102"/>
      <c r="R46" s="102"/>
      <c r="S46" s="102"/>
      <c r="T46" s="102"/>
      <c r="U46" s="102"/>
      <c r="V46" s="102"/>
      <c r="W46" s="102"/>
      <c r="X46" s="102"/>
      <c r="Y46" s="102"/>
      <c r="Z46" s="102"/>
      <c r="AA46" s="102"/>
      <c r="AB46" s="102"/>
      <c r="AC46" s="102"/>
      <c r="AD46" s="102"/>
      <c r="AE46" s="102"/>
      <c r="AF46" s="102"/>
      <c r="AG46" s="102"/>
      <c r="AH46" s="102"/>
      <c r="AI46" s="102"/>
      <c r="AJ46" s="102"/>
      <c r="AK46" s="102"/>
      <c r="AL46" s="102"/>
      <c r="AM46" s="102"/>
      <c r="AN46" s="102"/>
      <c r="AO46" s="102"/>
      <c r="AP46" s="102"/>
      <c r="AQ46" s="102"/>
      <c r="AR46" s="102"/>
      <c r="AS46" s="102"/>
      <c r="AT46" s="102"/>
      <c r="AU46" s="102"/>
      <c r="AV46" s="102"/>
      <c r="AW46" s="102"/>
      <c r="AX46" s="102"/>
      <c r="AY46" s="102"/>
      <c r="AZ46" s="102"/>
      <c r="BA46" s="102"/>
      <c r="BB46" s="102"/>
      <c r="BC46" s="102"/>
      <c r="BD46" s="102"/>
      <c r="BE46" s="102"/>
      <c r="BF46" s="102"/>
      <c r="BG46" s="102"/>
      <c r="BH46" s="102"/>
      <c r="BI46" s="102"/>
      <c r="BJ46" s="102"/>
      <c r="BK46" s="102"/>
      <c r="BL46" s="102"/>
      <c r="BM46" s="102"/>
      <c r="BN46" s="102"/>
      <c r="BO46" s="102"/>
      <c r="BP46" s="102"/>
      <c r="BQ46" s="102"/>
      <c r="BR46" s="102"/>
      <c r="BS46" s="102"/>
      <c r="BT46" s="102"/>
      <c r="BU46" s="102"/>
      <c r="BV46" s="102"/>
      <c r="BW46" s="108"/>
      <c r="BX46" s="108"/>
      <c r="BY46" s="108"/>
      <c r="BZ46" s="108"/>
      <c r="CA46" s="108"/>
      <c r="CB46" s="108"/>
      <c r="CC46" s="108"/>
      <c r="CD46" s="108"/>
      <c r="CE46" s="108"/>
    </row>
    <row r="47" spans="1:83" s="84" customFormat="1" ht="15.5">
      <c r="A47" s="88" t="str">
        <f>IF(E47&lt;&gt;"",1+MAX($A$43:A46),"")</f>
        <v/>
      </c>
      <c r="B47" s="152"/>
      <c r="C47" s="153"/>
      <c r="D47" s="154"/>
      <c r="E47" s="155"/>
      <c r="F47" s="156"/>
      <c r="G47" s="157"/>
      <c r="H47" s="158"/>
      <c r="I47" s="157"/>
      <c r="J47" s="157"/>
      <c r="K47" s="159"/>
      <c r="L47" s="159"/>
      <c r="M47" s="83"/>
      <c r="N47" s="102"/>
      <c r="O47" s="102"/>
      <c r="P47" s="102"/>
      <c r="Q47" s="102"/>
      <c r="R47" s="102"/>
      <c r="S47" s="102"/>
      <c r="T47" s="102"/>
      <c r="U47" s="102"/>
      <c r="V47" s="102"/>
      <c r="W47" s="102"/>
      <c r="X47" s="102"/>
      <c r="Y47" s="102"/>
      <c r="Z47" s="102"/>
      <c r="AA47" s="102"/>
      <c r="AB47" s="102"/>
      <c r="AC47" s="102"/>
      <c r="AD47" s="102"/>
      <c r="AE47" s="102"/>
      <c r="AF47" s="102"/>
      <c r="AG47" s="102"/>
      <c r="AH47" s="102"/>
      <c r="AI47" s="102"/>
      <c r="AJ47" s="102"/>
      <c r="AK47" s="102"/>
      <c r="AL47" s="102"/>
      <c r="AM47" s="102"/>
      <c r="AN47" s="102"/>
      <c r="AO47" s="102"/>
      <c r="AP47" s="102"/>
      <c r="AQ47" s="102"/>
      <c r="AR47" s="102"/>
      <c r="AS47" s="102"/>
      <c r="AT47" s="102"/>
      <c r="AU47" s="102"/>
      <c r="AV47" s="102"/>
      <c r="AW47" s="102"/>
      <c r="AX47" s="102"/>
      <c r="AY47" s="102"/>
      <c r="AZ47" s="102"/>
      <c r="BA47" s="102"/>
      <c r="BB47" s="102"/>
      <c r="BC47" s="102"/>
      <c r="BD47" s="102"/>
      <c r="BE47" s="102"/>
      <c r="BF47" s="102"/>
      <c r="BG47" s="102"/>
      <c r="BH47" s="102"/>
      <c r="BI47" s="102"/>
      <c r="BJ47" s="102"/>
      <c r="BK47" s="102"/>
      <c r="BL47" s="102"/>
      <c r="BM47" s="102"/>
      <c r="BN47" s="102"/>
      <c r="BO47" s="102"/>
      <c r="BP47" s="102"/>
      <c r="BQ47" s="102"/>
      <c r="BR47" s="102"/>
      <c r="BS47" s="102"/>
      <c r="BT47" s="102"/>
      <c r="BU47" s="102"/>
      <c r="BV47" s="102"/>
      <c r="BW47" s="108"/>
      <c r="BX47" s="108"/>
      <c r="BY47" s="108"/>
      <c r="BZ47" s="108"/>
      <c r="CA47" s="108"/>
      <c r="CB47" s="108"/>
      <c r="CC47" s="108"/>
      <c r="CD47" s="108"/>
      <c r="CE47" s="108"/>
    </row>
    <row r="48" spans="1:83" s="84" customFormat="1" ht="15.5">
      <c r="A48" s="88" t="str">
        <f>IF(E48&lt;&gt;"",1+MAX($A$43:A47),"")</f>
        <v/>
      </c>
      <c r="B48" s="152"/>
      <c r="C48" s="153"/>
      <c r="D48" s="154"/>
      <c r="E48" s="155"/>
      <c r="F48" s="156"/>
      <c r="G48" s="157"/>
      <c r="H48" s="158"/>
      <c r="I48" s="157"/>
      <c r="J48" s="157"/>
      <c r="K48" s="159"/>
      <c r="L48" s="159"/>
      <c r="M48" s="83"/>
      <c r="N48" s="102"/>
      <c r="O48" s="102"/>
      <c r="P48" s="102"/>
      <c r="Q48" s="102"/>
      <c r="R48" s="102"/>
      <c r="S48" s="102"/>
      <c r="T48" s="102"/>
      <c r="U48" s="102"/>
      <c r="V48" s="102"/>
      <c r="W48" s="102"/>
      <c r="X48" s="102"/>
      <c r="Y48" s="102"/>
      <c r="Z48" s="102"/>
      <c r="AA48" s="102"/>
      <c r="AB48" s="102"/>
      <c r="AC48" s="102"/>
      <c r="AD48" s="102"/>
      <c r="AE48" s="102"/>
      <c r="AF48" s="102"/>
      <c r="AG48" s="102"/>
      <c r="AH48" s="102"/>
      <c r="AI48" s="102"/>
      <c r="AJ48" s="102"/>
      <c r="AK48" s="102"/>
      <c r="AL48" s="102"/>
      <c r="AM48" s="102"/>
      <c r="AN48" s="102"/>
      <c r="AO48" s="102"/>
      <c r="AP48" s="102"/>
      <c r="AQ48" s="102"/>
      <c r="AR48" s="102"/>
      <c r="AS48" s="102"/>
      <c r="AT48" s="102"/>
      <c r="AU48" s="102"/>
      <c r="AV48" s="102"/>
      <c r="AW48" s="102"/>
      <c r="AX48" s="102"/>
      <c r="AY48" s="102"/>
      <c r="AZ48" s="102"/>
      <c r="BA48" s="102"/>
      <c r="BB48" s="102"/>
      <c r="BC48" s="102"/>
      <c r="BD48" s="102"/>
      <c r="BE48" s="102"/>
      <c r="BF48" s="102"/>
      <c r="BG48" s="102"/>
      <c r="BH48" s="102"/>
      <c r="BI48" s="102"/>
      <c r="BJ48" s="102"/>
      <c r="BK48" s="102"/>
      <c r="BL48" s="102"/>
      <c r="BM48" s="102"/>
      <c r="BN48" s="102"/>
      <c r="BO48" s="102"/>
      <c r="BP48" s="102"/>
      <c r="BQ48" s="102"/>
      <c r="BR48" s="102"/>
      <c r="BS48" s="102"/>
      <c r="BT48" s="102"/>
      <c r="BU48" s="102"/>
      <c r="BV48" s="102"/>
      <c r="BW48" s="108"/>
      <c r="BX48" s="108"/>
      <c r="BY48" s="108"/>
      <c r="BZ48" s="108"/>
      <c r="CA48" s="108"/>
      <c r="CB48" s="108"/>
      <c r="CC48" s="108"/>
      <c r="CD48" s="108"/>
      <c r="CE48" s="108"/>
    </row>
    <row r="49" spans="1:74" s="84" customFormat="1">
      <c r="A49" s="88" t="str">
        <f>IF(E49&lt;&gt;"",1+MAX($A$43:A48),"")</f>
        <v/>
      </c>
      <c r="B49" s="152"/>
      <c r="C49" s="153"/>
      <c r="D49" s="154"/>
      <c r="E49" s="155"/>
      <c r="F49" s="156"/>
      <c r="G49" s="157"/>
      <c r="H49" s="158"/>
      <c r="I49" s="157"/>
      <c r="J49" s="157"/>
      <c r="K49" s="159"/>
      <c r="L49" s="159"/>
      <c r="M49" s="83"/>
      <c r="N49" s="83"/>
      <c r="O49" s="83"/>
      <c r="P49" s="83"/>
      <c r="Q49" s="83"/>
      <c r="R49" s="83"/>
      <c r="S49" s="83"/>
      <c r="T49" s="83"/>
      <c r="U49" s="83"/>
      <c r="V49" s="83"/>
      <c r="W49" s="83"/>
      <c r="X49" s="83"/>
      <c r="Y49" s="83"/>
      <c r="Z49" s="83"/>
      <c r="AA49" s="83"/>
      <c r="AB49" s="83"/>
      <c r="AC49" s="83"/>
      <c r="AD49" s="83"/>
      <c r="AE49" s="83"/>
      <c r="AF49" s="83"/>
      <c r="AG49" s="83"/>
      <c r="AH49" s="83"/>
      <c r="AI49" s="83"/>
      <c r="AJ49" s="83"/>
      <c r="AK49" s="83"/>
      <c r="AL49" s="83"/>
      <c r="AM49" s="83"/>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c r="BO49" s="83"/>
      <c r="BP49" s="83"/>
      <c r="BQ49" s="83"/>
      <c r="BR49" s="83"/>
      <c r="BS49" s="83"/>
      <c r="BT49" s="83"/>
      <c r="BU49" s="83"/>
      <c r="BV49" s="83"/>
    </row>
    <row r="50" spans="1:74" s="84" customFormat="1">
      <c r="A50" s="88" t="str">
        <f>IF(E50&lt;&gt;"",1+MAX($A$43:A49),"")</f>
        <v/>
      </c>
      <c r="B50" s="152"/>
      <c r="C50" s="153"/>
      <c r="D50" s="154"/>
      <c r="E50" s="155"/>
      <c r="F50" s="156"/>
      <c r="G50" s="157"/>
      <c r="H50" s="158"/>
      <c r="I50" s="157"/>
      <c r="J50" s="157"/>
      <c r="K50" s="159"/>
      <c r="L50" s="159"/>
      <c r="M50" s="83"/>
      <c r="N50" s="83"/>
      <c r="O50" s="83"/>
      <c r="P50" s="83"/>
      <c r="Q50" s="83"/>
      <c r="R50" s="83"/>
      <c r="S50" s="83"/>
      <c r="T50" s="83"/>
      <c r="U50" s="83"/>
      <c r="V50" s="83"/>
      <c r="W50" s="83"/>
      <c r="X50" s="83"/>
      <c r="Y50" s="83"/>
      <c r="Z50" s="83"/>
      <c r="AA50" s="83"/>
      <c r="AB50" s="83"/>
      <c r="AC50" s="83"/>
      <c r="AD50" s="83"/>
      <c r="AE50" s="83"/>
      <c r="AF50" s="83"/>
      <c r="AG50" s="83"/>
      <c r="AH50" s="83"/>
      <c r="AI50" s="83"/>
      <c r="AJ50" s="83"/>
      <c r="AK50" s="83"/>
      <c r="AL50" s="83"/>
      <c r="AM50" s="83"/>
      <c r="AN50" s="83"/>
      <c r="AO50" s="83"/>
      <c r="AP50" s="83"/>
      <c r="AQ50" s="83"/>
      <c r="AR50" s="83"/>
      <c r="AS50" s="83"/>
      <c r="AT50" s="83"/>
      <c r="AU50" s="83"/>
      <c r="AV50" s="83"/>
      <c r="AW50" s="83"/>
      <c r="AX50" s="83"/>
      <c r="AY50" s="83"/>
      <c r="AZ50" s="83"/>
      <c r="BA50" s="83"/>
      <c r="BB50" s="83"/>
      <c r="BC50" s="83"/>
      <c r="BD50" s="83"/>
      <c r="BE50" s="83"/>
      <c r="BF50" s="83"/>
      <c r="BG50" s="83"/>
      <c r="BH50" s="83"/>
      <c r="BI50" s="83"/>
      <c r="BJ50" s="83"/>
      <c r="BK50" s="83"/>
      <c r="BL50" s="83"/>
      <c r="BM50" s="83"/>
      <c r="BN50" s="83"/>
      <c r="BO50" s="83"/>
      <c r="BP50" s="83"/>
      <c r="BQ50" s="83"/>
      <c r="BR50" s="83"/>
      <c r="BS50" s="83"/>
      <c r="BT50" s="83"/>
      <c r="BU50" s="83"/>
      <c r="BV50" s="83"/>
    </row>
    <row r="51" spans="1:74" s="84" customFormat="1">
      <c r="A51" s="88" t="str">
        <f>IF(E51&lt;&gt;"",1+MAX($A$43:A50),"")</f>
        <v/>
      </c>
      <c r="B51" s="152"/>
      <c r="C51" s="153"/>
      <c r="D51" s="154"/>
      <c r="E51" s="155"/>
      <c r="F51" s="156"/>
      <c r="G51" s="157"/>
      <c r="H51" s="158"/>
      <c r="I51" s="157"/>
      <c r="J51" s="157"/>
      <c r="K51" s="159"/>
      <c r="L51" s="159"/>
      <c r="M51" s="83"/>
      <c r="N51" s="83"/>
      <c r="O51" s="83"/>
      <c r="P51" s="83"/>
      <c r="Q51" s="83"/>
      <c r="R51" s="83"/>
      <c r="S51" s="83"/>
      <c r="T51" s="83"/>
      <c r="U51" s="83"/>
      <c r="V51" s="83"/>
      <c r="W51" s="83"/>
      <c r="X51" s="83"/>
      <c r="Y51" s="83"/>
      <c r="Z51" s="83"/>
      <c r="AA51" s="83"/>
      <c r="AB51" s="83"/>
      <c r="AC51" s="83"/>
      <c r="AD51" s="83"/>
      <c r="AE51" s="83"/>
      <c r="AF51" s="83"/>
      <c r="AG51" s="83"/>
      <c r="AH51" s="83"/>
      <c r="AI51" s="83"/>
      <c r="AJ51" s="83"/>
      <c r="AK51" s="83"/>
      <c r="AL51" s="83"/>
      <c r="AM51" s="83"/>
      <c r="AN51" s="83"/>
      <c r="AO51" s="83"/>
      <c r="AP51" s="83"/>
      <c r="AQ51" s="83"/>
      <c r="AR51" s="83"/>
      <c r="AS51" s="83"/>
      <c r="AT51" s="83"/>
      <c r="AU51" s="83"/>
      <c r="AV51" s="83"/>
      <c r="AW51" s="83"/>
      <c r="AX51" s="83"/>
      <c r="AY51" s="83"/>
      <c r="AZ51" s="83"/>
      <c r="BA51" s="83"/>
      <c r="BB51" s="83"/>
      <c r="BC51" s="83"/>
      <c r="BD51" s="83"/>
      <c r="BE51" s="83"/>
      <c r="BF51" s="83"/>
      <c r="BG51" s="83"/>
      <c r="BH51" s="83"/>
      <c r="BI51" s="83"/>
      <c r="BJ51" s="83"/>
      <c r="BK51" s="83"/>
      <c r="BL51" s="83"/>
      <c r="BM51" s="83"/>
      <c r="BN51" s="83"/>
      <c r="BO51" s="83"/>
      <c r="BP51" s="83"/>
      <c r="BQ51" s="83"/>
      <c r="BR51" s="83"/>
      <c r="BS51" s="83"/>
      <c r="BT51" s="83"/>
      <c r="BU51" s="83"/>
      <c r="BV51" s="83"/>
    </row>
    <row r="52" spans="1:74" s="84" customFormat="1">
      <c r="A52" s="88" t="str">
        <f>IF(E52&lt;&gt;"",1+MAX($A$43:A51),"")</f>
        <v/>
      </c>
      <c r="B52" s="152"/>
      <c r="C52" s="153"/>
      <c r="D52" s="154"/>
      <c r="E52" s="155"/>
      <c r="F52" s="156"/>
      <c r="G52" s="157"/>
      <c r="H52" s="158"/>
      <c r="I52" s="157"/>
      <c r="J52" s="157"/>
      <c r="K52" s="159"/>
      <c r="L52" s="159"/>
      <c r="M52" s="83"/>
      <c r="N52" s="83"/>
      <c r="O52" s="83"/>
      <c r="P52" s="83"/>
      <c r="Q52" s="83"/>
      <c r="R52" s="83"/>
      <c r="S52" s="83"/>
      <c r="T52" s="83"/>
      <c r="U52" s="83"/>
      <c r="V52" s="83"/>
      <c r="W52" s="83"/>
      <c r="X52" s="83"/>
      <c r="Y52" s="83"/>
      <c r="Z52" s="83"/>
      <c r="AA52" s="83"/>
      <c r="AB52" s="83"/>
      <c r="AC52" s="83"/>
      <c r="AD52" s="83"/>
      <c r="AE52" s="83"/>
      <c r="AF52" s="83"/>
      <c r="AG52" s="83"/>
      <c r="AH52" s="83"/>
      <c r="AI52" s="83"/>
      <c r="AJ52" s="83"/>
      <c r="AK52" s="83"/>
      <c r="AL52" s="83"/>
      <c r="AM52" s="83"/>
      <c r="AN52" s="83"/>
      <c r="AO52" s="83"/>
      <c r="AP52" s="83"/>
      <c r="AQ52" s="83"/>
      <c r="AR52" s="83"/>
      <c r="AS52" s="83"/>
      <c r="AT52" s="83"/>
      <c r="AU52" s="83"/>
      <c r="AV52" s="83"/>
      <c r="AW52" s="83"/>
      <c r="AX52" s="83"/>
      <c r="AY52" s="83"/>
      <c r="AZ52" s="83"/>
      <c r="BA52" s="83"/>
      <c r="BB52" s="83"/>
      <c r="BC52" s="83"/>
      <c r="BD52" s="83"/>
      <c r="BE52" s="83"/>
      <c r="BF52" s="83"/>
      <c r="BG52" s="83"/>
      <c r="BH52" s="83"/>
      <c r="BI52" s="83"/>
      <c r="BJ52" s="83"/>
      <c r="BK52" s="83"/>
      <c r="BL52" s="83"/>
      <c r="BM52" s="83"/>
      <c r="BN52" s="83"/>
      <c r="BO52" s="83"/>
      <c r="BP52" s="83"/>
      <c r="BQ52" s="83"/>
      <c r="BR52" s="83"/>
      <c r="BS52" s="83"/>
      <c r="BT52" s="83"/>
      <c r="BU52" s="83"/>
      <c r="BV52" s="83"/>
    </row>
    <row r="53" spans="1:74" s="84" customFormat="1">
      <c r="A53" s="88" t="str">
        <f>IF(E53&lt;&gt;"",1+MAX($A$43:A52),"")</f>
        <v/>
      </c>
      <c r="B53" s="152"/>
      <c r="C53" s="153"/>
      <c r="D53" s="154"/>
      <c r="E53" s="155"/>
      <c r="F53" s="156"/>
      <c r="G53" s="157"/>
      <c r="H53" s="158"/>
      <c r="I53" s="157"/>
      <c r="J53" s="157"/>
      <c r="K53" s="159"/>
      <c r="L53" s="159"/>
      <c r="M53" s="83"/>
      <c r="N53" s="83"/>
      <c r="O53" s="83"/>
      <c r="P53" s="83"/>
      <c r="Q53" s="83"/>
      <c r="R53" s="83"/>
      <c r="S53" s="83"/>
      <c r="T53" s="83"/>
      <c r="U53" s="83"/>
      <c r="V53" s="83"/>
      <c r="W53" s="83"/>
      <c r="X53" s="83"/>
      <c r="Y53" s="83"/>
      <c r="Z53" s="83"/>
      <c r="AA53" s="83"/>
      <c r="AB53" s="83"/>
      <c r="AC53" s="83"/>
      <c r="AD53" s="83"/>
      <c r="AE53" s="83"/>
      <c r="AF53" s="83"/>
      <c r="AG53" s="83"/>
      <c r="AH53" s="83"/>
      <c r="AI53" s="83"/>
      <c r="AJ53" s="83"/>
      <c r="AK53" s="83"/>
      <c r="AL53" s="83"/>
      <c r="AM53" s="83"/>
      <c r="AN53" s="83"/>
      <c r="AO53" s="83"/>
      <c r="AP53" s="83"/>
      <c r="AQ53" s="83"/>
      <c r="AR53" s="83"/>
      <c r="AS53" s="83"/>
      <c r="AT53" s="83"/>
      <c r="AU53" s="83"/>
      <c r="AV53" s="83"/>
      <c r="AW53" s="83"/>
      <c r="AX53" s="83"/>
      <c r="AY53" s="83"/>
      <c r="AZ53" s="83"/>
      <c r="BA53" s="83"/>
      <c r="BB53" s="83"/>
      <c r="BC53" s="83"/>
      <c r="BD53" s="83"/>
      <c r="BE53" s="83"/>
      <c r="BF53" s="83"/>
      <c r="BG53" s="83"/>
      <c r="BH53" s="83"/>
      <c r="BI53" s="83"/>
      <c r="BJ53" s="83"/>
      <c r="BK53" s="83"/>
      <c r="BL53" s="83"/>
      <c r="BM53" s="83"/>
      <c r="BN53" s="83"/>
      <c r="BO53" s="83"/>
      <c r="BP53" s="83"/>
      <c r="BQ53" s="83"/>
      <c r="BR53" s="83"/>
      <c r="BS53" s="83"/>
      <c r="BT53" s="83"/>
      <c r="BU53" s="83"/>
      <c r="BV53" s="83"/>
    </row>
    <row r="54" spans="1:74" s="84" customFormat="1">
      <c r="A54" s="88" t="str">
        <f>IF(E54&lt;&gt;"",1+MAX($A$43:A53),"")</f>
        <v/>
      </c>
      <c r="B54" s="152"/>
      <c r="C54" s="153"/>
      <c r="D54" s="154"/>
      <c r="E54" s="155"/>
      <c r="F54" s="156"/>
      <c r="G54" s="157"/>
      <c r="H54" s="158"/>
      <c r="I54" s="157"/>
      <c r="J54" s="157"/>
      <c r="K54" s="159"/>
      <c r="L54" s="159"/>
      <c r="M54" s="83"/>
      <c r="N54" s="83"/>
      <c r="O54" s="83"/>
      <c r="P54" s="83"/>
      <c r="Q54" s="83"/>
      <c r="R54" s="83"/>
      <c r="S54" s="83"/>
      <c r="T54" s="83"/>
      <c r="U54" s="83"/>
      <c r="V54" s="83"/>
      <c r="W54" s="83"/>
      <c r="X54" s="83"/>
      <c r="Y54" s="83"/>
      <c r="Z54" s="83"/>
      <c r="AA54" s="83"/>
      <c r="AB54" s="83"/>
      <c r="AC54" s="83"/>
      <c r="AD54" s="83"/>
      <c r="AE54" s="83"/>
      <c r="AF54" s="83"/>
      <c r="AG54" s="83"/>
      <c r="AH54" s="83"/>
      <c r="AI54" s="83"/>
      <c r="AJ54" s="83"/>
      <c r="AK54" s="83"/>
      <c r="AL54" s="83"/>
      <c r="AM54" s="83"/>
      <c r="AN54" s="83"/>
      <c r="AO54" s="83"/>
      <c r="AP54" s="83"/>
      <c r="AQ54" s="83"/>
      <c r="AR54" s="83"/>
      <c r="AS54" s="83"/>
      <c r="AT54" s="83"/>
      <c r="AU54" s="83"/>
      <c r="AV54" s="83"/>
      <c r="AW54" s="83"/>
      <c r="AX54" s="83"/>
      <c r="AY54" s="83"/>
      <c r="AZ54" s="83"/>
      <c r="BA54" s="83"/>
      <c r="BB54" s="83"/>
      <c r="BC54" s="83"/>
      <c r="BD54" s="83"/>
      <c r="BE54" s="83"/>
      <c r="BF54" s="83"/>
      <c r="BG54" s="83"/>
      <c r="BH54" s="83"/>
      <c r="BI54" s="83"/>
      <c r="BJ54" s="83"/>
      <c r="BK54" s="83"/>
      <c r="BL54" s="83"/>
      <c r="BM54" s="83"/>
      <c r="BN54" s="83"/>
      <c r="BO54" s="83"/>
      <c r="BP54" s="83"/>
      <c r="BQ54" s="83"/>
      <c r="BR54" s="83"/>
      <c r="BS54" s="83"/>
      <c r="BT54" s="83"/>
      <c r="BU54" s="83"/>
      <c r="BV54" s="83"/>
    </row>
    <row r="55" spans="1:74" s="84" customFormat="1">
      <c r="A55" s="88" t="str">
        <f>IF(E55&lt;&gt;"",1+MAX($A$43:A54),"")</f>
        <v/>
      </c>
      <c r="B55" s="152"/>
      <c r="C55" s="153"/>
      <c r="D55" s="154"/>
      <c r="E55" s="155"/>
      <c r="F55" s="156"/>
      <c r="G55" s="157"/>
      <c r="H55" s="158"/>
      <c r="I55" s="157"/>
      <c r="J55" s="157"/>
      <c r="K55" s="159"/>
      <c r="L55" s="159"/>
      <c r="M55" s="83"/>
      <c r="N55" s="83"/>
      <c r="O55" s="83"/>
      <c r="P55" s="83"/>
      <c r="Q55" s="83"/>
      <c r="R55" s="83"/>
      <c r="S55" s="83"/>
      <c r="T55" s="83"/>
      <c r="U55" s="83"/>
      <c r="V55" s="83"/>
      <c r="W55" s="83"/>
      <c r="X55" s="83"/>
      <c r="Y55" s="83"/>
      <c r="Z55" s="83"/>
      <c r="AA55" s="83"/>
      <c r="AB55" s="83"/>
      <c r="AC55" s="83"/>
      <c r="AD55" s="83"/>
      <c r="AE55" s="83"/>
      <c r="AF55" s="83"/>
      <c r="AG55" s="83"/>
      <c r="AH55" s="83"/>
      <c r="AI55" s="83"/>
      <c r="AJ55" s="83"/>
      <c r="AK55" s="83"/>
      <c r="AL55" s="83"/>
      <c r="AM55" s="83"/>
      <c r="AN55" s="83"/>
      <c r="AO55" s="83"/>
      <c r="AP55" s="83"/>
      <c r="AQ55" s="83"/>
      <c r="AR55" s="83"/>
      <c r="AS55" s="83"/>
      <c r="AT55" s="83"/>
      <c r="AU55" s="83"/>
      <c r="AV55" s="83"/>
      <c r="AW55" s="83"/>
      <c r="AX55" s="83"/>
      <c r="AY55" s="83"/>
      <c r="AZ55" s="83"/>
      <c r="BA55" s="83"/>
      <c r="BB55" s="83"/>
      <c r="BC55" s="83"/>
      <c r="BD55" s="83"/>
      <c r="BE55" s="83"/>
      <c r="BF55" s="83"/>
      <c r="BG55" s="83"/>
      <c r="BH55" s="83"/>
      <c r="BI55" s="83"/>
      <c r="BJ55" s="83"/>
      <c r="BK55" s="83"/>
      <c r="BL55" s="83"/>
      <c r="BM55" s="83"/>
      <c r="BN55" s="83"/>
      <c r="BO55" s="83"/>
      <c r="BP55" s="83"/>
      <c r="BQ55" s="83"/>
      <c r="BR55" s="83"/>
      <c r="BS55" s="83"/>
      <c r="BT55" s="83"/>
      <c r="BU55" s="83"/>
      <c r="BV55" s="83"/>
    </row>
    <row r="56" spans="1:74" s="84" customFormat="1">
      <c r="A56" s="88" t="str">
        <f>IF(E56&lt;&gt;"",1+MAX($A$43:A55),"")</f>
        <v/>
      </c>
      <c r="B56" s="152"/>
      <c r="C56" s="153"/>
      <c r="D56" s="154"/>
      <c r="E56" s="155"/>
      <c r="F56" s="156"/>
      <c r="G56" s="157"/>
      <c r="H56" s="158"/>
      <c r="I56" s="157"/>
      <c r="J56" s="159"/>
      <c r="K56" s="159"/>
      <c r="L56" s="159"/>
      <c r="M56" s="83"/>
      <c r="N56" s="83"/>
      <c r="O56" s="83"/>
      <c r="P56" s="83"/>
      <c r="Q56" s="83"/>
      <c r="R56" s="83"/>
      <c r="S56" s="83"/>
      <c r="T56" s="83"/>
      <c r="U56" s="83"/>
      <c r="V56" s="83"/>
      <c r="W56" s="83"/>
      <c r="X56" s="83"/>
      <c r="Y56" s="83"/>
      <c r="Z56" s="83"/>
      <c r="AA56" s="83"/>
      <c r="AB56" s="83"/>
      <c r="AC56" s="83"/>
      <c r="AD56" s="83"/>
      <c r="AE56" s="83"/>
      <c r="AF56" s="83"/>
      <c r="AG56" s="83"/>
      <c r="AH56" s="83"/>
      <c r="AI56" s="83"/>
      <c r="AJ56" s="83"/>
      <c r="AK56" s="83"/>
      <c r="AL56" s="83"/>
      <c r="AM56" s="83"/>
      <c r="AN56" s="83"/>
      <c r="AO56" s="83"/>
      <c r="AP56" s="83"/>
      <c r="AQ56" s="83"/>
      <c r="AR56" s="83"/>
      <c r="AS56" s="83"/>
      <c r="AT56" s="83"/>
      <c r="AU56" s="83"/>
      <c r="AV56" s="83"/>
      <c r="AW56" s="83"/>
      <c r="AX56" s="83"/>
      <c r="AY56" s="83"/>
      <c r="AZ56" s="83"/>
      <c r="BA56" s="83"/>
      <c r="BB56" s="83"/>
      <c r="BC56" s="83"/>
      <c r="BD56" s="83"/>
      <c r="BE56" s="83"/>
      <c r="BF56" s="83"/>
      <c r="BG56" s="83"/>
      <c r="BH56" s="83"/>
      <c r="BI56" s="83"/>
      <c r="BJ56" s="83"/>
      <c r="BK56" s="83"/>
      <c r="BL56" s="83"/>
      <c r="BM56" s="83"/>
      <c r="BN56" s="83"/>
      <c r="BO56" s="83"/>
      <c r="BP56" s="83"/>
      <c r="BQ56" s="83"/>
      <c r="BR56" s="83"/>
      <c r="BS56" s="83"/>
      <c r="BT56" s="83"/>
      <c r="BU56" s="83"/>
      <c r="BV56" s="83"/>
    </row>
    <row r="57" spans="1:74" s="84" customFormat="1">
      <c r="A57" s="88" t="str">
        <f>IF(E57&lt;&gt;"",1+MAX($A$43:A56),"")</f>
        <v/>
      </c>
      <c r="B57" s="152"/>
      <c r="C57" s="153"/>
      <c r="D57" s="154"/>
      <c r="E57" s="155"/>
      <c r="F57" s="156"/>
      <c r="G57" s="157"/>
      <c r="H57" s="158"/>
      <c r="I57" s="157"/>
      <c r="J57" s="157"/>
      <c r="K57" s="159"/>
      <c r="L57" s="159"/>
      <c r="M57" s="83"/>
      <c r="N57" s="83"/>
      <c r="O57" s="83"/>
      <c r="P57" s="83"/>
      <c r="Q57" s="83"/>
      <c r="R57" s="83"/>
      <c r="S57" s="83"/>
      <c r="T57" s="83"/>
      <c r="U57" s="83"/>
      <c r="V57" s="83"/>
      <c r="W57" s="83"/>
      <c r="X57" s="83"/>
      <c r="Y57" s="83"/>
      <c r="Z57" s="83"/>
      <c r="AA57" s="83"/>
      <c r="AB57" s="83"/>
      <c r="AC57" s="83"/>
      <c r="AD57" s="83"/>
      <c r="AE57" s="83"/>
      <c r="AF57" s="83"/>
      <c r="AG57" s="83"/>
      <c r="AH57" s="83"/>
      <c r="AI57" s="83"/>
      <c r="AJ57" s="83"/>
      <c r="AK57" s="83"/>
      <c r="AL57" s="83"/>
      <c r="AM57" s="83"/>
      <c r="AN57" s="83"/>
      <c r="AO57" s="83"/>
      <c r="AP57" s="83"/>
      <c r="AQ57" s="83"/>
      <c r="AR57" s="83"/>
      <c r="AS57" s="83"/>
      <c r="AT57" s="83"/>
      <c r="AU57" s="83"/>
      <c r="AV57" s="83"/>
      <c r="AW57" s="83"/>
      <c r="AX57" s="83"/>
      <c r="AY57" s="83"/>
      <c r="AZ57" s="83"/>
      <c r="BA57" s="83"/>
      <c r="BB57" s="83"/>
      <c r="BC57" s="83"/>
      <c r="BD57" s="83"/>
      <c r="BE57" s="83"/>
      <c r="BF57" s="83"/>
      <c r="BG57" s="83"/>
      <c r="BH57" s="83"/>
      <c r="BI57" s="83"/>
      <c r="BJ57" s="83"/>
      <c r="BK57" s="83"/>
      <c r="BL57" s="83"/>
      <c r="BM57" s="83"/>
      <c r="BN57" s="83"/>
      <c r="BO57" s="83"/>
      <c r="BP57" s="83"/>
      <c r="BQ57" s="83"/>
      <c r="BR57" s="83"/>
      <c r="BS57" s="83"/>
      <c r="BT57" s="83"/>
      <c r="BU57" s="83"/>
      <c r="BV57" s="83"/>
    </row>
    <row r="58" spans="1:74" s="84" customFormat="1">
      <c r="A58" s="88" t="str">
        <f>IF(E58&lt;&gt;"",1+MAX($A$43:A57),"")</f>
        <v/>
      </c>
      <c r="B58" s="152"/>
      <c r="C58" s="153"/>
      <c r="D58" s="154"/>
      <c r="E58" s="155"/>
      <c r="F58" s="156"/>
      <c r="G58" s="157"/>
      <c r="H58" s="158"/>
      <c r="I58" s="157"/>
      <c r="J58" s="157"/>
      <c r="K58" s="159"/>
      <c r="L58" s="159"/>
      <c r="M58" s="83"/>
      <c r="N58" s="83"/>
      <c r="O58" s="83"/>
      <c r="P58" s="83"/>
      <c r="Q58" s="83"/>
      <c r="R58" s="83"/>
      <c r="S58" s="83"/>
      <c r="T58" s="83"/>
      <c r="U58" s="83"/>
      <c r="V58" s="83"/>
      <c r="W58" s="83"/>
      <c r="X58" s="83"/>
      <c r="Y58" s="83"/>
      <c r="Z58" s="83"/>
      <c r="AA58" s="83"/>
      <c r="AB58" s="83"/>
      <c r="AC58" s="83"/>
      <c r="AD58" s="83"/>
      <c r="AE58" s="83"/>
      <c r="AF58" s="83"/>
      <c r="AG58" s="83"/>
      <c r="AH58" s="83"/>
      <c r="AI58" s="83"/>
      <c r="AJ58" s="83"/>
      <c r="AK58" s="83"/>
      <c r="AL58" s="83"/>
      <c r="AM58" s="83"/>
      <c r="AN58" s="83"/>
      <c r="AO58" s="83"/>
      <c r="AP58" s="83"/>
      <c r="AQ58" s="83"/>
      <c r="AR58" s="83"/>
      <c r="AS58" s="83"/>
      <c r="AT58" s="83"/>
      <c r="AU58" s="83"/>
      <c r="AV58" s="83"/>
      <c r="AW58" s="83"/>
      <c r="AX58" s="83"/>
      <c r="AY58" s="83"/>
      <c r="AZ58" s="83"/>
      <c r="BA58" s="83"/>
      <c r="BB58" s="83"/>
      <c r="BC58" s="83"/>
      <c r="BD58" s="83"/>
      <c r="BE58" s="83"/>
      <c r="BF58" s="83"/>
      <c r="BG58" s="83"/>
      <c r="BH58" s="83"/>
      <c r="BI58" s="83"/>
      <c r="BJ58" s="83"/>
      <c r="BK58" s="83"/>
      <c r="BL58" s="83"/>
      <c r="BM58" s="83"/>
      <c r="BN58" s="83"/>
      <c r="BO58" s="83"/>
      <c r="BP58" s="83"/>
      <c r="BQ58" s="83"/>
      <c r="BR58" s="83"/>
      <c r="BS58" s="83"/>
      <c r="BT58" s="83"/>
      <c r="BU58" s="83"/>
      <c r="BV58" s="83"/>
    </row>
    <row r="59" spans="1:74" s="84" customFormat="1">
      <c r="A59" s="88" t="str">
        <f>IF(E59&lt;&gt;"",1+MAX($A$43:A58),"")</f>
        <v/>
      </c>
      <c r="B59" s="152"/>
      <c r="C59" s="153"/>
      <c r="D59" s="154"/>
      <c r="E59" s="155"/>
      <c r="F59" s="156"/>
      <c r="G59" s="157"/>
      <c r="H59" s="158"/>
      <c r="I59" s="157"/>
      <c r="J59" s="157"/>
      <c r="K59" s="159"/>
      <c r="L59" s="159"/>
      <c r="M59" s="83"/>
      <c r="N59" s="83"/>
      <c r="O59" s="83"/>
      <c r="P59" s="83"/>
      <c r="Q59" s="83"/>
      <c r="R59" s="83"/>
      <c r="S59" s="83"/>
      <c r="T59" s="83"/>
      <c r="U59" s="83"/>
      <c r="V59" s="83"/>
      <c r="W59" s="83"/>
      <c r="X59" s="83"/>
      <c r="Y59" s="83"/>
      <c r="Z59" s="83"/>
      <c r="AA59" s="83"/>
      <c r="AB59" s="83"/>
      <c r="AC59" s="83"/>
      <c r="AD59" s="83"/>
      <c r="AE59" s="83"/>
      <c r="AF59" s="83"/>
      <c r="AG59" s="83"/>
      <c r="AH59" s="83"/>
      <c r="AI59" s="83"/>
      <c r="AJ59" s="83"/>
      <c r="AK59" s="83"/>
      <c r="AL59" s="83"/>
      <c r="AM59" s="83"/>
      <c r="AN59" s="83"/>
      <c r="AO59" s="83"/>
      <c r="AP59" s="83"/>
      <c r="AQ59" s="83"/>
      <c r="AR59" s="83"/>
      <c r="AS59" s="83"/>
      <c r="AT59" s="83"/>
      <c r="AU59" s="83"/>
      <c r="AV59" s="83"/>
      <c r="AW59" s="83"/>
      <c r="AX59" s="83"/>
      <c r="AY59" s="83"/>
      <c r="AZ59" s="83"/>
      <c r="BA59" s="83"/>
      <c r="BB59" s="83"/>
      <c r="BC59" s="83"/>
      <c r="BD59" s="83"/>
      <c r="BE59" s="83"/>
      <c r="BF59" s="83"/>
      <c r="BG59" s="83"/>
      <c r="BH59" s="83"/>
      <c r="BI59" s="83"/>
      <c r="BJ59" s="83"/>
      <c r="BK59" s="83"/>
      <c r="BL59" s="83"/>
      <c r="BM59" s="83"/>
      <c r="BN59" s="83"/>
      <c r="BO59" s="83"/>
      <c r="BP59" s="83"/>
      <c r="BQ59" s="83"/>
      <c r="BR59" s="83"/>
      <c r="BS59" s="83"/>
      <c r="BT59" s="83"/>
      <c r="BU59" s="83"/>
      <c r="BV59" s="83"/>
    </row>
    <row r="60" spans="1:74" s="84" customFormat="1">
      <c r="A60" s="88" t="str">
        <f>IF(E60&lt;&gt;"",1+MAX($A$43:A59),"")</f>
        <v/>
      </c>
      <c r="B60" s="152"/>
      <c r="C60" s="153"/>
      <c r="D60" s="154"/>
      <c r="E60" s="155"/>
      <c r="F60" s="156"/>
      <c r="G60" s="157"/>
      <c r="H60" s="158"/>
      <c r="I60" s="157"/>
      <c r="J60" s="157"/>
      <c r="K60" s="159"/>
      <c r="L60" s="159"/>
      <c r="M60" s="83"/>
      <c r="N60" s="83"/>
      <c r="O60" s="83"/>
      <c r="P60" s="83"/>
      <c r="Q60" s="83"/>
      <c r="R60" s="83"/>
      <c r="S60" s="83"/>
      <c r="T60" s="83"/>
      <c r="U60" s="83"/>
      <c r="V60" s="83"/>
      <c r="W60" s="83"/>
      <c r="X60" s="83"/>
      <c r="Y60" s="83"/>
      <c r="Z60" s="83"/>
      <c r="AA60" s="83"/>
      <c r="AB60" s="83"/>
      <c r="AC60" s="83"/>
      <c r="AD60" s="83"/>
      <c r="AE60" s="83"/>
      <c r="AF60" s="83"/>
      <c r="AG60" s="83"/>
      <c r="AH60" s="83"/>
      <c r="AI60" s="83"/>
      <c r="AJ60" s="83"/>
      <c r="AK60" s="83"/>
      <c r="AL60" s="83"/>
      <c r="AM60" s="83"/>
      <c r="AN60" s="83"/>
      <c r="AO60" s="83"/>
      <c r="AP60" s="83"/>
      <c r="AQ60" s="83"/>
      <c r="AR60" s="83"/>
      <c r="AS60" s="83"/>
      <c r="AT60" s="83"/>
      <c r="AU60" s="83"/>
      <c r="AV60" s="83"/>
      <c r="AW60" s="83"/>
      <c r="AX60" s="83"/>
      <c r="AY60" s="83"/>
      <c r="AZ60" s="83"/>
      <c r="BA60" s="83"/>
      <c r="BB60" s="83"/>
      <c r="BC60" s="83"/>
      <c r="BD60" s="83"/>
      <c r="BE60" s="83"/>
      <c r="BF60" s="83"/>
      <c r="BG60" s="83"/>
      <c r="BH60" s="83"/>
      <c r="BI60" s="83"/>
      <c r="BJ60" s="83"/>
      <c r="BK60" s="83"/>
      <c r="BL60" s="83"/>
      <c r="BM60" s="83"/>
      <c r="BN60" s="83"/>
      <c r="BO60" s="83"/>
      <c r="BP60" s="83"/>
      <c r="BQ60" s="83"/>
      <c r="BR60" s="83"/>
      <c r="BS60" s="83"/>
      <c r="BT60" s="83"/>
      <c r="BU60" s="83"/>
      <c r="BV60" s="83"/>
    </row>
    <row r="61" spans="1:74" s="84" customFormat="1">
      <c r="A61" s="88" t="str">
        <f>IF(E61&lt;&gt;"",1+MAX($A$43:A60),"")</f>
        <v/>
      </c>
      <c r="B61" s="152"/>
      <c r="C61" s="153"/>
      <c r="D61" s="154"/>
      <c r="E61" s="155"/>
      <c r="F61" s="156"/>
      <c r="G61" s="157"/>
      <c r="H61" s="158"/>
      <c r="I61" s="157"/>
      <c r="J61" s="157"/>
      <c r="K61" s="159"/>
      <c r="L61" s="159"/>
      <c r="M61" s="83"/>
      <c r="N61" s="83"/>
      <c r="O61" s="83"/>
      <c r="P61" s="83"/>
      <c r="Q61" s="83"/>
      <c r="R61" s="83"/>
      <c r="S61" s="83"/>
      <c r="T61" s="83"/>
      <c r="U61" s="83"/>
      <c r="V61" s="83"/>
      <c r="W61" s="83"/>
      <c r="X61" s="83"/>
      <c r="Y61" s="83"/>
      <c r="Z61" s="83"/>
      <c r="AA61" s="83"/>
      <c r="AB61" s="83"/>
      <c r="AC61" s="83"/>
      <c r="AD61" s="83"/>
      <c r="AE61" s="83"/>
      <c r="AF61" s="83"/>
      <c r="AG61" s="83"/>
      <c r="AH61" s="83"/>
      <c r="AI61" s="83"/>
      <c r="AJ61" s="83"/>
      <c r="AK61" s="83"/>
      <c r="AL61" s="83"/>
      <c r="AM61" s="83"/>
      <c r="AN61" s="83"/>
      <c r="AO61" s="83"/>
      <c r="AP61" s="83"/>
      <c r="AQ61" s="83"/>
      <c r="AR61" s="83"/>
      <c r="AS61" s="83"/>
      <c r="AT61" s="83"/>
      <c r="AU61" s="83"/>
      <c r="AV61" s="83"/>
      <c r="AW61" s="83"/>
      <c r="AX61" s="83"/>
      <c r="AY61" s="83"/>
      <c r="AZ61" s="83"/>
      <c r="BA61" s="83"/>
      <c r="BB61" s="83"/>
      <c r="BC61" s="83"/>
      <c r="BD61" s="83"/>
      <c r="BE61" s="83"/>
      <c r="BF61" s="83"/>
      <c r="BG61" s="83"/>
      <c r="BH61" s="83"/>
      <c r="BI61" s="83"/>
      <c r="BJ61" s="83"/>
      <c r="BK61" s="83"/>
      <c r="BL61" s="83"/>
      <c r="BM61" s="83"/>
      <c r="BN61" s="83"/>
      <c r="BO61" s="83"/>
      <c r="BP61" s="83"/>
      <c r="BQ61" s="83"/>
      <c r="BR61" s="83"/>
      <c r="BS61" s="83"/>
      <c r="BT61" s="83"/>
      <c r="BU61" s="83"/>
      <c r="BV61" s="83"/>
    </row>
    <row r="62" spans="1:74" s="84" customFormat="1">
      <c r="A62" s="88" t="str">
        <f>IF(E62&lt;&gt;"",1+MAX($A$43:A61),"")</f>
        <v/>
      </c>
      <c r="B62" s="152"/>
      <c r="C62" s="153"/>
      <c r="D62" s="154"/>
      <c r="E62" s="155"/>
      <c r="F62" s="156"/>
      <c r="G62" s="157"/>
      <c r="H62" s="158"/>
      <c r="I62" s="157"/>
      <c r="J62" s="157"/>
      <c r="K62" s="159"/>
      <c r="L62" s="159"/>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83"/>
      <c r="AM62" s="83"/>
      <c r="AN62" s="83"/>
      <c r="AO62" s="83"/>
      <c r="AP62" s="83"/>
      <c r="AQ62" s="83"/>
      <c r="AR62" s="83"/>
      <c r="AS62" s="83"/>
      <c r="AT62" s="83"/>
      <c r="AU62" s="83"/>
      <c r="AV62" s="83"/>
      <c r="AW62" s="83"/>
      <c r="AX62" s="83"/>
      <c r="AY62" s="83"/>
      <c r="AZ62" s="83"/>
      <c r="BA62" s="83"/>
      <c r="BB62" s="83"/>
      <c r="BC62" s="83"/>
      <c r="BD62" s="83"/>
      <c r="BE62" s="83"/>
      <c r="BF62" s="83"/>
      <c r="BG62" s="83"/>
      <c r="BH62" s="83"/>
      <c r="BI62" s="83"/>
      <c r="BJ62" s="83"/>
      <c r="BK62" s="83"/>
      <c r="BL62" s="83"/>
      <c r="BM62" s="83"/>
      <c r="BN62" s="83"/>
      <c r="BO62" s="83"/>
      <c r="BP62" s="83"/>
      <c r="BQ62" s="83"/>
      <c r="BR62" s="83"/>
      <c r="BS62" s="83"/>
      <c r="BT62" s="83"/>
      <c r="BU62" s="83"/>
      <c r="BV62" s="83"/>
    </row>
    <row r="63" spans="1:74" s="84" customFormat="1">
      <c r="A63" s="88" t="str">
        <f>IF(E63&lt;&gt;"",1+MAX($A$43:A62),"")</f>
        <v/>
      </c>
      <c r="B63" s="152"/>
      <c r="C63" s="153"/>
      <c r="D63" s="154"/>
      <c r="E63" s="155"/>
      <c r="F63" s="156"/>
      <c r="G63" s="157"/>
      <c r="H63" s="158"/>
      <c r="I63" s="157"/>
      <c r="J63" s="157"/>
      <c r="K63" s="159"/>
      <c r="L63" s="159"/>
      <c r="M63" s="83"/>
      <c r="N63" s="83"/>
      <c r="O63" s="83"/>
      <c r="P63" s="83"/>
      <c r="Q63" s="83"/>
      <c r="R63" s="83"/>
      <c r="S63" s="83"/>
      <c r="T63" s="83"/>
      <c r="U63" s="83"/>
      <c r="V63" s="83"/>
      <c r="W63" s="83"/>
      <c r="X63" s="83"/>
      <c r="Y63" s="83"/>
      <c r="Z63" s="83"/>
      <c r="AA63" s="83"/>
      <c r="AB63" s="83"/>
      <c r="AC63" s="83"/>
      <c r="AD63" s="83"/>
      <c r="AE63" s="83"/>
      <c r="AF63" s="83"/>
      <c r="AG63" s="83"/>
      <c r="AH63" s="83"/>
      <c r="AI63" s="83"/>
      <c r="AJ63" s="83"/>
      <c r="AK63" s="83"/>
      <c r="AL63" s="83"/>
      <c r="AM63" s="83"/>
      <c r="AN63" s="83"/>
      <c r="AO63" s="83"/>
      <c r="AP63" s="83"/>
      <c r="AQ63" s="83"/>
      <c r="AR63" s="83"/>
      <c r="AS63" s="83"/>
      <c r="AT63" s="83"/>
      <c r="AU63" s="83"/>
      <c r="AV63" s="83"/>
      <c r="AW63" s="83"/>
      <c r="AX63" s="83"/>
      <c r="AY63" s="83"/>
      <c r="AZ63" s="83"/>
      <c r="BA63" s="83"/>
      <c r="BB63" s="83"/>
      <c r="BC63" s="83"/>
      <c r="BD63" s="83"/>
      <c r="BE63" s="83"/>
      <c r="BF63" s="83"/>
      <c r="BG63" s="83"/>
      <c r="BH63" s="83"/>
      <c r="BI63" s="83"/>
      <c r="BJ63" s="83"/>
      <c r="BK63" s="83"/>
      <c r="BL63" s="83"/>
      <c r="BM63" s="83"/>
      <c r="BN63" s="83"/>
      <c r="BO63" s="83"/>
      <c r="BP63" s="83"/>
      <c r="BQ63" s="83"/>
      <c r="BR63" s="83"/>
      <c r="BS63" s="83"/>
      <c r="BT63" s="83"/>
      <c r="BU63" s="83"/>
      <c r="BV63" s="83"/>
    </row>
    <row r="64" spans="1:74" s="84" customFormat="1">
      <c r="A64" s="88" t="str">
        <f>IF(E64&lt;&gt;"",1+MAX($A$43:A63),"")</f>
        <v/>
      </c>
      <c r="B64" s="152"/>
      <c r="C64" s="153"/>
      <c r="D64" s="154"/>
      <c r="E64" s="155"/>
      <c r="F64" s="156"/>
      <c r="G64" s="157"/>
      <c r="H64" s="158"/>
      <c r="I64" s="157"/>
      <c r="J64" s="157"/>
      <c r="K64" s="157"/>
      <c r="L64" s="157"/>
      <c r="M64" s="83"/>
      <c r="N64" s="83"/>
      <c r="O64" s="83"/>
      <c r="P64" s="83"/>
      <c r="Q64" s="83"/>
      <c r="R64" s="83"/>
      <c r="S64" s="83"/>
      <c r="T64" s="83"/>
      <c r="U64" s="83"/>
      <c r="V64" s="83"/>
      <c r="W64" s="83"/>
      <c r="X64" s="83"/>
      <c r="Y64" s="83"/>
      <c r="Z64" s="83"/>
      <c r="AA64" s="83"/>
      <c r="AB64" s="83"/>
      <c r="AC64" s="83"/>
      <c r="AD64" s="83"/>
      <c r="AE64" s="83"/>
      <c r="AF64" s="83"/>
      <c r="AG64" s="83"/>
      <c r="AH64" s="83"/>
      <c r="AI64" s="83"/>
      <c r="AJ64" s="83"/>
      <c r="AK64" s="83"/>
      <c r="AL64" s="83"/>
      <c r="AM64" s="83"/>
      <c r="AN64" s="83"/>
      <c r="AO64" s="83"/>
      <c r="AP64" s="83"/>
      <c r="AQ64" s="83"/>
      <c r="AR64" s="83"/>
      <c r="AS64" s="83"/>
      <c r="AT64" s="83"/>
      <c r="AU64" s="83"/>
      <c r="AV64" s="83"/>
      <c r="AW64" s="83"/>
      <c r="AX64" s="83"/>
      <c r="AY64" s="83"/>
      <c r="AZ64" s="83"/>
      <c r="BA64" s="83"/>
      <c r="BB64" s="83"/>
      <c r="BC64" s="83"/>
      <c r="BD64" s="83"/>
      <c r="BE64" s="83"/>
      <c r="BF64" s="83"/>
      <c r="BG64" s="83"/>
      <c r="BH64" s="83"/>
      <c r="BI64" s="83"/>
      <c r="BJ64" s="83"/>
      <c r="BK64" s="83"/>
      <c r="BL64" s="83"/>
      <c r="BM64" s="83"/>
      <c r="BN64" s="83"/>
      <c r="BO64" s="83"/>
      <c r="BP64" s="83"/>
      <c r="BQ64" s="83"/>
      <c r="BR64" s="83"/>
      <c r="BS64" s="83"/>
      <c r="BT64" s="83"/>
      <c r="BU64" s="83"/>
      <c r="BV64" s="83"/>
    </row>
    <row r="65" spans="1:74" s="84" customFormat="1">
      <c r="A65" s="88" t="str">
        <f>IF(E65&lt;&gt;"",1+MAX($A$43:A64),"")</f>
        <v/>
      </c>
      <c r="B65" s="152"/>
      <c r="C65" s="153"/>
      <c r="D65" s="154"/>
      <c r="E65" s="155"/>
      <c r="F65" s="156"/>
      <c r="G65" s="157"/>
      <c r="H65" s="158"/>
      <c r="I65" s="157"/>
      <c r="J65" s="157"/>
      <c r="K65" s="157"/>
      <c r="L65" s="157"/>
      <c r="M65" s="83"/>
      <c r="N65" s="83"/>
      <c r="O65" s="83"/>
      <c r="P65" s="83"/>
      <c r="Q65" s="83"/>
      <c r="R65" s="83"/>
      <c r="S65" s="83"/>
      <c r="T65" s="83"/>
      <c r="U65" s="83"/>
      <c r="V65" s="83"/>
      <c r="W65" s="83"/>
      <c r="X65" s="83"/>
      <c r="Y65" s="83"/>
      <c r="Z65" s="83"/>
      <c r="AA65" s="83"/>
      <c r="AB65" s="83"/>
      <c r="AC65" s="83"/>
      <c r="AD65" s="83"/>
      <c r="AE65" s="83"/>
      <c r="AF65" s="83"/>
      <c r="AG65" s="83"/>
      <c r="AH65" s="83"/>
      <c r="AI65" s="83"/>
      <c r="AJ65" s="83"/>
      <c r="AK65" s="83"/>
      <c r="AL65" s="83"/>
      <c r="AM65" s="83"/>
      <c r="AN65" s="83"/>
      <c r="AO65" s="83"/>
      <c r="AP65" s="83"/>
      <c r="AQ65" s="83"/>
      <c r="AR65" s="83"/>
      <c r="AS65" s="83"/>
      <c r="AT65" s="83"/>
      <c r="AU65" s="83"/>
      <c r="AV65" s="83"/>
      <c r="AW65" s="83"/>
      <c r="AX65" s="83"/>
      <c r="AY65" s="83"/>
      <c r="AZ65" s="83"/>
      <c r="BA65" s="83"/>
      <c r="BB65" s="83"/>
      <c r="BC65" s="83"/>
      <c r="BD65" s="83"/>
      <c r="BE65" s="83"/>
      <c r="BF65" s="83"/>
      <c r="BG65" s="83"/>
      <c r="BH65" s="83"/>
      <c r="BI65" s="83"/>
      <c r="BJ65" s="83"/>
      <c r="BK65" s="83"/>
      <c r="BL65" s="83"/>
      <c r="BM65" s="83"/>
      <c r="BN65" s="83"/>
      <c r="BO65" s="83"/>
      <c r="BP65" s="83"/>
      <c r="BQ65" s="83"/>
      <c r="BR65" s="83"/>
      <c r="BS65" s="83"/>
      <c r="BT65" s="83"/>
      <c r="BU65" s="83"/>
      <c r="BV65" s="83"/>
    </row>
    <row r="66" spans="1:74" s="84" customFormat="1">
      <c r="A66" s="88" t="str">
        <f>IF(E66&lt;&gt;"",1+MAX($A$43:A65),"")</f>
        <v/>
      </c>
      <c r="B66" s="152"/>
      <c r="C66" s="153"/>
      <c r="D66" s="154"/>
      <c r="E66" s="155"/>
      <c r="F66" s="156"/>
      <c r="G66" s="157"/>
      <c r="H66" s="158"/>
      <c r="I66" s="157"/>
      <c r="J66" s="157"/>
      <c r="K66" s="157"/>
      <c r="L66" s="157"/>
      <c r="M66" s="83"/>
      <c r="N66" s="83"/>
      <c r="O66" s="83"/>
      <c r="P66" s="83"/>
      <c r="Q66" s="83"/>
      <c r="R66" s="83"/>
      <c r="S66" s="83"/>
      <c r="T66" s="83"/>
      <c r="U66" s="83"/>
      <c r="V66" s="83"/>
      <c r="W66" s="83"/>
      <c r="X66" s="83"/>
      <c r="Y66" s="83"/>
      <c r="Z66" s="83"/>
      <c r="AA66" s="83"/>
      <c r="AB66" s="83"/>
      <c r="AC66" s="83"/>
      <c r="AD66" s="83"/>
      <c r="AE66" s="83"/>
      <c r="AF66" s="83"/>
      <c r="AG66" s="83"/>
      <c r="AH66" s="83"/>
      <c r="AI66" s="83"/>
      <c r="AJ66" s="83"/>
      <c r="AK66" s="83"/>
      <c r="AL66" s="83"/>
      <c r="AM66" s="83"/>
      <c r="AN66" s="83"/>
      <c r="AO66" s="83"/>
      <c r="AP66" s="83"/>
      <c r="AQ66" s="83"/>
      <c r="AR66" s="83"/>
      <c r="AS66" s="83"/>
      <c r="AT66" s="83"/>
      <c r="AU66" s="83"/>
      <c r="AV66" s="83"/>
      <c r="AW66" s="83"/>
      <c r="AX66" s="83"/>
      <c r="AY66" s="83"/>
      <c r="AZ66" s="83"/>
      <c r="BA66" s="83"/>
      <c r="BB66" s="83"/>
      <c r="BC66" s="83"/>
      <c r="BD66" s="83"/>
      <c r="BE66" s="83"/>
      <c r="BF66" s="83"/>
      <c r="BG66" s="83"/>
      <c r="BH66" s="83"/>
      <c r="BI66" s="83"/>
      <c r="BJ66" s="83"/>
      <c r="BK66" s="83"/>
      <c r="BL66" s="83"/>
      <c r="BM66" s="83"/>
      <c r="BN66" s="83"/>
      <c r="BO66" s="83"/>
      <c r="BP66" s="83"/>
      <c r="BQ66" s="83"/>
      <c r="BR66" s="83"/>
      <c r="BS66" s="83"/>
      <c r="BT66" s="83"/>
      <c r="BU66" s="83"/>
      <c r="BV66" s="83"/>
    </row>
    <row r="67" spans="1:74" s="84" customFormat="1">
      <c r="A67" s="88" t="str">
        <f>IF(E67&lt;&gt;"",1+MAX($A$43:A66),"")</f>
        <v/>
      </c>
      <c r="B67" s="152"/>
      <c r="C67" s="153"/>
      <c r="D67" s="154"/>
      <c r="E67" s="155"/>
      <c r="F67" s="156"/>
      <c r="G67" s="157"/>
      <c r="H67" s="158"/>
      <c r="I67" s="157"/>
      <c r="J67" s="157"/>
      <c r="K67" s="157"/>
      <c r="L67" s="157"/>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83"/>
      <c r="AM67" s="83"/>
      <c r="AN67" s="83"/>
      <c r="AO67" s="83"/>
      <c r="AP67" s="83"/>
      <c r="AQ67" s="83"/>
      <c r="AR67" s="83"/>
      <c r="AS67" s="83"/>
      <c r="AT67" s="83"/>
      <c r="AU67" s="83"/>
      <c r="AV67" s="83"/>
      <c r="AW67" s="83"/>
      <c r="AX67" s="83"/>
      <c r="AY67" s="83"/>
      <c r="AZ67" s="83"/>
      <c r="BA67" s="83"/>
      <c r="BB67" s="83"/>
      <c r="BC67" s="83"/>
      <c r="BD67" s="83"/>
      <c r="BE67" s="83"/>
      <c r="BF67" s="83"/>
      <c r="BG67" s="83"/>
      <c r="BH67" s="83"/>
      <c r="BI67" s="83"/>
      <c r="BJ67" s="83"/>
      <c r="BK67" s="83"/>
      <c r="BL67" s="83"/>
      <c r="BM67" s="83"/>
      <c r="BN67" s="83"/>
      <c r="BO67" s="83"/>
      <c r="BP67" s="83"/>
      <c r="BQ67" s="83"/>
      <c r="BR67" s="83"/>
      <c r="BS67" s="83"/>
      <c r="BT67" s="83"/>
      <c r="BU67" s="83"/>
      <c r="BV67" s="83"/>
    </row>
    <row r="68" spans="1:74" s="84" customFormat="1">
      <c r="A68" s="88" t="str">
        <f>IF(E68&lt;&gt;"",1+MAX($A$43:A67),"")</f>
        <v/>
      </c>
      <c r="B68" s="152"/>
      <c r="C68" s="153"/>
      <c r="D68" s="154"/>
      <c r="E68" s="155"/>
      <c r="F68" s="156"/>
      <c r="G68" s="157"/>
      <c r="H68" s="158"/>
      <c r="I68" s="157"/>
      <c r="J68" s="157"/>
      <c r="K68" s="157"/>
      <c r="L68" s="157"/>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83"/>
      <c r="AM68" s="83"/>
      <c r="AN68" s="83"/>
      <c r="AO68" s="83"/>
      <c r="AP68" s="83"/>
      <c r="AQ68" s="83"/>
      <c r="AR68" s="83"/>
      <c r="AS68" s="83"/>
      <c r="AT68" s="83"/>
      <c r="AU68" s="83"/>
      <c r="AV68" s="83"/>
      <c r="AW68" s="83"/>
      <c r="AX68" s="83"/>
      <c r="AY68" s="83"/>
      <c r="AZ68" s="83"/>
      <c r="BA68" s="83"/>
      <c r="BB68" s="83"/>
      <c r="BC68" s="83"/>
      <c r="BD68" s="83"/>
      <c r="BE68" s="83"/>
      <c r="BF68" s="83"/>
      <c r="BG68" s="83"/>
      <c r="BH68" s="83"/>
      <c r="BI68" s="83"/>
      <c r="BJ68" s="83"/>
      <c r="BK68" s="83"/>
      <c r="BL68" s="83"/>
      <c r="BM68" s="83"/>
      <c r="BN68" s="83"/>
      <c r="BO68" s="83"/>
      <c r="BP68" s="83"/>
      <c r="BQ68" s="83"/>
      <c r="BR68" s="83"/>
      <c r="BS68" s="83"/>
      <c r="BT68" s="83"/>
      <c r="BU68" s="83"/>
      <c r="BV68" s="83"/>
    </row>
    <row r="69" spans="1:74" s="84" customFormat="1">
      <c r="A69" s="88" t="str">
        <f>IF(E69&lt;&gt;"",1+MAX($A$43:A68),"")</f>
        <v/>
      </c>
      <c r="B69" s="152"/>
      <c r="C69" s="153"/>
      <c r="D69" s="154"/>
      <c r="E69" s="155"/>
      <c r="F69" s="156"/>
      <c r="G69" s="157"/>
      <c r="H69" s="158"/>
      <c r="I69" s="157"/>
      <c r="J69" s="157"/>
      <c r="K69" s="157"/>
      <c r="L69" s="157"/>
      <c r="M69" s="83"/>
      <c r="N69" s="83"/>
      <c r="O69" s="83"/>
      <c r="P69" s="83"/>
      <c r="Q69" s="83"/>
      <c r="R69" s="83"/>
      <c r="S69" s="83"/>
      <c r="T69" s="83"/>
      <c r="U69" s="83"/>
      <c r="V69" s="83"/>
      <c r="W69" s="83"/>
      <c r="X69" s="83"/>
      <c r="Y69" s="83"/>
      <c r="Z69" s="83"/>
      <c r="AA69" s="83"/>
      <c r="AB69" s="83"/>
      <c r="AC69" s="83"/>
      <c r="AD69" s="83"/>
      <c r="AE69" s="83"/>
      <c r="AF69" s="83"/>
      <c r="AG69" s="83"/>
      <c r="AH69" s="83"/>
      <c r="AI69" s="83"/>
      <c r="AJ69" s="83"/>
      <c r="AK69" s="83"/>
      <c r="AL69" s="83"/>
      <c r="AM69" s="83"/>
      <c r="AN69" s="83"/>
      <c r="AO69" s="83"/>
      <c r="AP69" s="83"/>
      <c r="AQ69" s="83"/>
      <c r="AR69" s="83"/>
      <c r="AS69" s="83"/>
      <c r="AT69" s="83"/>
      <c r="AU69" s="83"/>
      <c r="AV69" s="83"/>
      <c r="AW69" s="83"/>
      <c r="AX69" s="83"/>
      <c r="AY69" s="83"/>
      <c r="AZ69" s="83"/>
      <c r="BA69" s="83"/>
      <c r="BB69" s="83"/>
      <c r="BC69" s="83"/>
      <c r="BD69" s="83"/>
      <c r="BE69" s="83"/>
      <c r="BF69" s="83"/>
      <c r="BG69" s="83"/>
      <c r="BH69" s="83"/>
      <c r="BI69" s="83"/>
      <c r="BJ69" s="83"/>
      <c r="BK69" s="83"/>
      <c r="BL69" s="83"/>
      <c r="BM69" s="83"/>
      <c r="BN69" s="83"/>
      <c r="BO69" s="83"/>
      <c r="BP69" s="83"/>
      <c r="BQ69" s="83"/>
      <c r="BR69" s="83"/>
      <c r="BS69" s="83"/>
      <c r="BT69" s="83"/>
      <c r="BU69" s="83"/>
      <c r="BV69" s="83"/>
    </row>
    <row r="70" spans="1:74" s="84" customFormat="1">
      <c r="A70" s="88" t="str">
        <f>IF(E70&lt;&gt;"",1+MAX($A$43:A69),"")</f>
        <v/>
      </c>
      <c r="B70" s="152"/>
      <c r="C70" s="153"/>
      <c r="D70" s="154"/>
      <c r="E70" s="155"/>
      <c r="F70" s="156"/>
      <c r="G70" s="157"/>
      <c r="H70" s="158"/>
      <c r="I70" s="157"/>
      <c r="J70" s="157"/>
      <c r="K70" s="157"/>
      <c r="L70" s="157"/>
      <c r="M70" s="83"/>
      <c r="N70" s="83"/>
      <c r="O70" s="83"/>
      <c r="P70" s="83"/>
      <c r="Q70" s="83"/>
      <c r="R70" s="83"/>
      <c r="S70" s="83"/>
      <c r="T70" s="83"/>
      <c r="U70" s="83"/>
      <c r="V70" s="83"/>
      <c r="W70" s="83"/>
      <c r="X70" s="83"/>
      <c r="Y70" s="83"/>
      <c r="Z70" s="83"/>
      <c r="AA70" s="83"/>
      <c r="AB70" s="83"/>
      <c r="AC70" s="83"/>
      <c r="AD70" s="83"/>
      <c r="AE70" s="83"/>
      <c r="AF70" s="83"/>
      <c r="AG70" s="83"/>
      <c r="AH70" s="83"/>
      <c r="AI70" s="83"/>
      <c r="AJ70" s="83"/>
      <c r="AK70" s="83"/>
      <c r="AL70" s="83"/>
      <c r="AM70" s="83"/>
      <c r="AN70" s="83"/>
      <c r="AO70" s="83"/>
      <c r="AP70" s="83"/>
      <c r="AQ70" s="83"/>
      <c r="AR70" s="83"/>
      <c r="AS70" s="83"/>
      <c r="AT70" s="83"/>
      <c r="AU70" s="83"/>
      <c r="AV70" s="83"/>
      <c r="AW70" s="83"/>
      <c r="AX70" s="83"/>
      <c r="AY70" s="83"/>
      <c r="AZ70" s="83"/>
      <c r="BA70" s="83"/>
      <c r="BB70" s="83"/>
      <c r="BC70" s="83"/>
      <c r="BD70" s="83"/>
      <c r="BE70" s="83"/>
      <c r="BF70" s="83"/>
      <c r="BG70" s="83"/>
      <c r="BH70" s="83"/>
      <c r="BI70" s="83"/>
      <c r="BJ70" s="83"/>
      <c r="BK70" s="83"/>
      <c r="BL70" s="83"/>
      <c r="BM70" s="83"/>
      <c r="BN70" s="83"/>
      <c r="BO70" s="83"/>
      <c r="BP70" s="83"/>
      <c r="BQ70" s="83"/>
      <c r="BR70" s="83"/>
      <c r="BS70" s="83"/>
      <c r="BT70" s="83"/>
      <c r="BU70" s="83"/>
      <c r="BV70" s="83"/>
    </row>
    <row r="71" spans="1:74" s="84" customFormat="1">
      <c r="A71" s="88" t="str">
        <f>IF(E71&lt;&gt;"",1+MAX($A$43:A70),"")</f>
        <v/>
      </c>
      <c r="B71" s="152"/>
      <c r="C71" s="153"/>
      <c r="D71" s="154"/>
      <c r="E71" s="155"/>
      <c r="F71" s="156"/>
      <c r="G71" s="157"/>
      <c r="H71" s="158"/>
      <c r="I71" s="157"/>
      <c r="J71" s="157"/>
      <c r="K71" s="157"/>
      <c r="L71" s="157"/>
      <c r="M71" s="83"/>
      <c r="N71" s="83"/>
      <c r="O71" s="83"/>
      <c r="P71" s="83"/>
      <c r="Q71" s="83"/>
      <c r="R71" s="83"/>
      <c r="S71" s="83"/>
      <c r="T71" s="83"/>
      <c r="U71" s="83"/>
      <c r="V71" s="83"/>
      <c r="W71" s="83"/>
      <c r="X71" s="83"/>
      <c r="Y71" s="83"/>
      <c r="Z71" s="83"/>
      <c r="AA71" s="83"/>
      <c r="AB71" s="83"/>
      <c r="AC71" s="83"/>
      <c r="AD71" s="83"/>
      <c r="AE71" s="83"/>
      <c r="AF71" s="83"/>
      <c r="AG71" s="83"/>
      <c r="AH71" s="83"/>
      <c r="AI71" s="83"/>
      <c r="AJ71" s="83"/>
      <c r="AK71" s="83"/>
      <c r="AL71" s="83"/>
      <c r="AM71" s="83"/>
      <c r="AN71" s="83"/>
      <c r="AO71" s="83"/>
      <c r="AP71" s="83"/>
      <c r="AQ71" s="83"/>
      <c r="AR71" s="83"/>
      <c r="AS71" s="83"/>
      <c r="AT71" s="83"/>
      <c r="AU71" s="83"/>
      <c r="AV71" s="83"/>
      <c r="AW71" s="83"/>
      <c r="AX71" s="83"/>
      <c r="AY71" s="83"/>
      <c r="AZ71" s="83"/>
      <c r="BA71" s="83"/>
      <c r="BB71" s="83"/>
      <c r="BC71" s="83"/>
      <c r="BD71" s="83"/>
      <c r="BE71" s="83"/>
      <c r="BF71" s="83"/>
      <c r="BG71" s="83"/>
      <c r="BH71" s="83"/>
      <c r="BI71" s="83"/>
      <c r="BJ71" s="83"/>
      <c r="BK71" s="83"/>
      <c r="BL71" s="83"/>
      <c r="BM71" s="83"/>
      <c r="BN71" s="83"/>
      <c r="BO71" s="83"/>
      <c r="BP71" s="83"/>
      <c r="BQ71" s="83"/>
      <c r="BR71" s="83"/>
      <c r="BS71" s="83"/>
      <c r="BT71" s="83"/>
      <c r="BU71" s="83"/>
      <c r="BV71" s="83"/>
    </row>
    <row r="72" spans="1:74" s="84" customFormat="1">
      <c r="A72" s="88" t="str">
        <f>IF(E72&lt;&gt;"",1+MAX($A$43:A71),"")</f>
        <v/>
      </c>
      <c r="B72" s="152"/>
      <c r="C72" s="153"/>
      <c r="D72" s="154"/>
      <c r="E72" s="155"/>
      <c r="F72" s="156"/>
      <c r="G72" s="157"/>
      <c r="H72" s="158"/>
      <c r="I72" s="157"/>
      <c r="J72" s="157"/>
      <c r="K72" s="157"/>
      <c r="L72" s="157"/>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c r="AP72" s="83"/>
      <c r="AQ72" s="83"/>
      <c r="AR72" s="83"/>
      <c r="AS72" s="83"/>
      <c r="AT72" s="83"/>
      <c r="AU72" s="83"/>
      <c r="AV72" s="83"/>
      <c r="AW72" s="83"/>
      <c r="AX72" s="83"/>
      <c r="AY72" s="83"/>
      <c r="AZ72" s="83"/>
      <c r="BA72" s="83"/>
      <c r="BB72" s="83"/>
      <c r="BC72" s="83"/>
      <c r="BD72" s="83"/>
      <c r="BE72" s="83"/>
      <c r="BF72" s="83"/>
      <c r="BG72" s="83"/>
      <c r="BH72" s="83"/>
      <c r="BI72" s="83"/>
      <c r="BJ72" s="83"/>
      <c r="BK72" s="83"/>
      <c r="BL72" s="83"/>
      <c r="BM72" s="83"/>
      <c r="BN72" s="83"/>
      <c r="BO72" s="83"/>
      <c r="BP72" s="83"/>
      <c r="BQ72" s="83"/>
      <c r="BR72" s="83"/>
      <c r="BS72" s="83"/>
      <c r="BT72" s="83"/>
      <c r="BU72" s="83"/>
      <c r="BV72" s="83"/>
    </row>
    <row r="73" spans="1:74" s="84" customFormat="1">
      <c r="A73" s="88" t="str">
        <f>IF(E73&lt;&gt;"",1+MAX($A$43:A72),"")</f>
        <v/>
      </c>
      <c r="B73" s="152"/>
      <c r="C73" s="153"/>
      <c r="D73" s="154"/>
      <c r="E73" s="155"/>
      <c r="F73" s="156"/>
      <c r="G73" s="157"/>
      <c r="H73" s="158"/>
      <c r="I73" s="157"/>
      <c r="J73" s="157"/>
      <c r="K73" s="157"/>
      <c r="L73" s="157"/>
      <c r="M73" s="83"/>
      <c r="N73" s="83"/>
      <c r="O73" s="83"/>
      <c r="P73" s="83"/>
      <c r="Q73" s="83"/>
      <c r="R73" s="83"/>
      <c r="S73" s="83"/>
      <c r="T73" s="83"/>
      <c r="U73" s="83"/>
      <c r="V73" s="83"/>
      <c r="W73" s="83"/>
      <c r="X73" s="83"/>
      <c r="Y73" s="83"/>
      <c r="Z73" s="83"/>
      <c r="AA73" s="83"/>
      <c r="AB73" s="83"/>
      <c r="AC73" s="83"/>
      <c r="AD73" s="83"/>
      <c r="AE73" s="83"/>
      <c r="AF73" s="83"/>
      <c r="AG73" s="83"/>
      <c r="AH73" s="83"/>
      <c r="AI73" s="83"/>
      <c r="AJ73" s="83"/>
      <c r="AK73" s="83"/>
      <c r="AL73" s="83"/>
      <c r="AM73" s="83"/>
      <c r="AN73" s="83"/>
      <c r="AO73" s="83"/>
      <c r="AP73" s="83"/>
      <c r="AQ73" s="83"/>
      <c r="AR73" s="83"/>
      <c r="AS73" s="83"/>
      <c r="AT73" s="83"/>
      <c r="AU73" s="83"/>
      <c r="AV73" s="83"/>
      <c r="AW73" s="83"/>
      <c r="AX73" s="83"/>
      <c r="AY73" s="83"/>
      <c r="AZ73" s="83"/>
      <c r="BA73" s="83"/>
      <c r="BB73" s="83"/>
      <c r="BC73" s="83"/>
      <c r="BD73" s="83"/>
      <c r="BE73" s="83"/>
      <c r="BF73" s="83"/>
      <c r="BG73" s="83"/>
      <c r="BH73" s="83"/>
      <c r="BI73" s="83"/>
      <c r="BJ73" s="83"/>
      <c r="BK73" s="83"/>
      <c r="BL73" s="83"/>
      <c r="BM73" s="83"/>
      <c r="BN73" s="83"/>
      <c r="BO73" s="83"/>
      <c r="BP73" s="83"/>
      <c r="BQ73" s="83"/>
      <c r="BR73" s="83"/>
      <c r="BS73" s="83"/>
      <c r="BT73" s="83"/>
      <c r="BU73" s="83"/>
      <c r="BV73" s="83"/>
    </row>
    <row r="74" spans="1:74" s="84" customFormat="1">
      <c r="A74" s="88" t="str">
        <f>IF(E74&lt;&gt;"",1+MAX($A$43:A73),"")</f>
        <v/>
      </c>
      <c r="B74" s="152"/>
      <c r="C74" s="153"/>
      <c r="D74" s="154"/>
      <c r="E74" s="155"/>
      <c r="F74" s="156"/>
      <c r="G74" s="157"/>
      <c r="H74" s="158"/>
      <c r="I74" s="157"/>
      <c r="J74" s="157"/>
      <c r="K74" s="157"/>
      <c r="L74" s="157"/>
      <c r="M74" s="83"/>
      <c r="N74" s="83"/>
      <c r="O74" s="83"/>
      <c r="P74" s="83"/>
      <c r="Q74" s="83"/>
      <c r="R74" s="83"/>
      <c r="S74" s="83"/>
      <c r="T74" s="83"/>
      <c r="U74" s="83"/>
      <c r="V74" s="83"/>
      <c r="W74" s="83"/>
      <c r="X74" s="83"/>
      <c r="Y74" s="83"/>
      <c r="Z74" s="83"/>
      <c r="AA74" s="83"/>
      <c r="AB74" s="83"/>
      <c r="AC74" s="83"/>
      <c r="AD74" s="83"/>
      <c r="AE74" s="83"/>
      <c r="AF74" s="83"/>
      <c r="AG74" s="83"/>
      <c r="AH74" s="83"/>
      <c r="AI74" s="83"/>
      <c r="AJ74" s="83"/>
      <c r="AK74" s="83"/>
      <c r="AL74" s="83"/>
      <c r="AM74" s="83"/>
      <c r="AN74" s="83"/>
      <c r="AO74" s="83"/>
      <c r="AP74" s="83"/>
      <c r="AQ74" s="83"/>
      <c r="AR74" s="83"/>
      <c r="AS74" s="83"/>
      <c r="AT74" s="83"/>
      <c r="AU74" s="83"/>
      <c r="AV74" s="83"/>
      <c r="AW74" s="83"/>
      <c r="AX74" s="83"/>
      <c r="AY74" s="83"/>
      <c r="AZ74" s="83"/>
      <c r="BA74" s="83"/>
      <c r="BB74" s="83"/>
      <c r="BC74" s="83"/>
      <c r="BD74" s="83"/>
      <c r="BE74" s="83"/>
      <c r="BF74" s="83"/>
      <c r="BG74" s="83"/>
      <c r="BH74" s="83"/>
      <c r="BI74" s="83"/>
      <c r="BJ74" s="83"/>
      <c r="BK74" s="83"/>
      <c r="BL74" s="83"/>
      <c r="BM74" s="83"/>
      <c r="BN74" s="83"/>
      <c r="BO74" s="83"/>
      <c r="BP74" s="83"/>
      <c r="BQ74" s="83"/>
      <c r="BR74" s="83"/>
      <c r="BS74" s="83"/>
      <c r="BT74" s="83"/>
      <c r="BU74" s="83"/>
      <c r="BV74" s="83"/>
    </row>
    <row r="75" spans="1:74" s="84" customFormat="1">
      <c r="A75" s="88" t="str">
        <f>IF(E75&lt;&gt;"",1+MAX($A$43:A74),"")</f>
        <v/>
      </c>
      <c r="B75" s="152"/>
      <c r="C75" s="153"/>
      <c r="D75" s="154"/>
      <c r="E75" s="155"/>
      <c r="F75" s="156"/>
      <c r="G75" s="157"/>
      <c r="H75" s="158"/>
      <c r="I75" s="157"/>
      <c r="J75" s="157"/>
      <c r="K75" s="157"/>
      <c r="L75" s="157"/>
      <c r="M75" s="83"/>
      <c r="N75" s="83"/>
      <c r="O75" s="83"/>
      <c r="P75" s="83"/>
      <c r="Q75" s="83"/>
      <c r="R75" s="83"/>
      <c r="S75" s="83"/>
      <c r="T75" s="83"/>
      <c r="U75" s="83"/>
      <c r="V75" s="83"/>
      <c r="W75" s="83"/>
      <c r="X75" s="83"/>
      <c r="Y75" s="83"/>
      <c r="Z75" s="83"/>
      <c r="AA75" s="83"/>
      <c r="AB75" s="83"/>
      <c r="AC75" s="83"/>
      <c r="AD75" s="83"/>
      <c r="AE75" s="83"/>
      <c r="AF75" s="83"/>
      <c r="AG75" s="83"/>
      <c r="AH75" s="83"/>
      <c r="AI75" s="83"/>
      <c r="AJ75" s="83"/>
      <c r="AK75" s="83"/>
      <c r="AL75" s="83"/>
      <c r="AM75" s="83"/>
      <c r="AN75" s="83"/>
      <c r="AO75" s="83"/>
      <c r="AP75" s="83"/>
      <c r="AQ75" s="83"/>
      <c r="AR75" s="83"/>
      <c r="AS75" s="83"/>
      <c r="AT75" s="83"/>
      <c r="AU75" s="83"/>
      <c r="AV75" s="83"/>
      <c r="AW75" s="83"/>
      <c r="AX75" s="83"/>
      <c r="AY75" s="83"/>
      <c r="AZ75" s="83"/>
      <c r="BA75" s="83"/>
      <c r="BB75" s="83"/>
      <c r="BC75" s="83"/>
      <c r="BD75" s="83"/>
      <c r="BE75" s="83"/>
      <c r="BF75" s="83"/>
      <c r="BG75" s="83"/>
      <c r="BH75" s="83"/>
      <c r="BI75" s="83"/>
      <c r="BJ75" s="83"/>
      <c r="BK75" s="83"/>
      <c r="BL75" s="83"/>
      <c r="BM75" s="83"/>
      <c r="BN75" s="83"/>
      <c r="BO75" s="83"/>
      <c r="BP75" s="83"/>
      <c r="BQ75" s="83"/>
      <c r="BR75" s="83"/>
      <c r="BS75" s="83"/>
      <c r="BT75" s="83"/>
      <c r="BU75" s="83"/>
      <c r="BV75" s="83"/>
    </row>
    <row r="76" spans="1:74" s="84" customFormat="1">
      <c r="A76" s="88" t="str">
        <f>IF(E76&lt;&gt;"",1+MAX($A$43:A75),"")</f>
        <v/>
      </c>
      <c r="B76" s="152"/>
      <c r="C76" s="153"/>
      <c r="D76" s="154"/>
      <c r="E76" s="155"/>
      <c r="F76" s="156"/>
      <c r="G76" s="157"/>
      <c r="H76" s="158"/>
      <c r="I76" s="157"/>
      <c r="J76" s="157"/>
      <c r="K76" s="157"/>
      <c r="L76" s="157"/>
      <c r="M76" s="83"/>
      <c r="N76" s="83"/>
      <c r="O76" s="83"/>
      <c r="P76" s="83"/>
      <c r="Q76" s="83"/>
      <c r="R76" s="83"/>
      <c r="S76" s="83"/>
      <c r="T76" s="83"/>
      <c r="U76" s="83"/>
      <c r="V76" s="83"/>
      <c r="W76" s="83"/>
      <c r="X76" s="83"/>
      <c r="Y76" s="83"/>
      <c r="Z76" s="83"/>
      <c r="AA76" s="83"/>
      <c r="AB76" s="83"/>
      <c r="AC76" s="83"/>
      <c r="AD76" s="83"/>
      <c r="AE76" s="83"/>
      <c r="AF76" s="83"/>
      <c r="AG76" s="83"/>
      <c r="AH76" s="83"/>
      <c r="AI76" s="83"/>
      <c r="AJ76" s="83"/>
      <c r="AK76" s="83"/>
      <c r="AL76" s="83"/>
      <c r="AM76" s="83"/>
      <c r="AN76" s="83"/>
      <c r="AO76" s="83"/>
      <c r="AP76" s="83"/>
      <c r="AQ76" s="83"/>
      <c r="AR76" s="83"/>
      <c r="AS76" s="83"/>
      <c r="AT76" s="83"/>
      <c r="AU76" s="83"/>
      <c r="AV76" s="83"/>
      <c r="AW76" s="83"/>
      <c r="AX76" s="83"/>
      <c r="AY76" s="83"/>
      <c r="AZ76" s="83"/>
      <c r="BA76" s="83"/>
      <c r="BB76" s="83"/>
      <c r="BC76" s="83"/>
      <c r="BD76" s="83"/>
      <c r="BE76" s="83"/>
      <c r="BF76" s="83"/>
      <c r="BG76" s="83"/>
      <c r="BH76" s="83"/>
      <c r="BI76" s="83"/>
      <c r="BJ76" s="83"/>
      <c r="BK76" s="83"/>
      <c r="BL76" s="83"/>
      <c r="BM76" s="83"/>
      <c r="BN76" s="83"/>
      <c r="BO76" s="83"/>
      <c r="BP76" s="83"/>
      <c r="BQ76" s="83"/>
      <c r="BR76" s="83"/>
      <c r="BS76" s="83"/>
      <c r="BT76" s="83"/>
      <c r="BU76" s="83"/>
      <c r="BV76" s="83"/>
    </row>
    <row r="77" spans="1:74" s="84" customFormat="1">
      <c r="A77" s="88" t="str">
        <f>IF(E77&lt;&gt;"",1+MAX($A$43:A76),"")</f>
        <v/>
      </c>
      <c r="B77" s="152"/>
      <c r="C77" s="153"/>
      <c r="D77" s="154"/>
      <c r="E77" s="155"/>
      <c r="F77" s="156"/>
      <c r="G77" s="157"/>
      <c r="H77" s="158"/>
      <c r="I77" s="157"/>
      <c r="J77" s="157"/>
      <c r="K77" s="157"/>
      <c r="L77" s="157"/>
      <c r="M77" s="83"/>
      <c r="N77" s="83"/>
      <c r="O77" s="83"/>
      <c r="P77" s="83"/>
      <c r="Q77" s="83"/>
      <c r="R77" s="83"/>
      <c r="S77" s="83"/>
      <c r="T77" s="83"/>
      <c r="U77" s="83"/>
      <c r="V77" s="83"/>
      <c r="W77" s="83"/>
      <c r="X77" s="83"/>
      <c r="Y77" s="83"/>
      <c r="Z77" s="83"/>
      <c r="AA77" s="83"/>
      <c r="AB77" s="83"/>
      <c r="AC77" s="83"/>
      <c r="AD77" s="83"/>
      <c r="AE77" s="83"/>
      <c r="AF77" s="83"/>
      <c r="AG77" s="83"/>
      <c r="AH77" s="83"/>
      <c r="AI77" s="83"/>
      <c r="AJ77" s="83"/>
      <c r="AK77" s="83"/>
      <c r="AL77" s="83"/>
      <c r="AM77" s="83"/>
      <c r="AN77" s="83"/>
      <c r="AO77" s="83"/>
      <c r="AP77" s="83"/>
      <c r="AQ77" s="83"/>
      <c r="AR77" s="83"/>
      <c r="AS77" s="83"/>
      <c r="AT77" s="83"/>
      <c r="AU77" s="83"/>
      <c r="AV77" s="83"/>
      <c r="AW77" s="83"/>
      <c r="AX77" s="83"/>
      <c r="AY77" s="83"/>
      <c r="AZ77" s="83"/>
      <c r="BA77" s="83"/>
      <c r="BB77" s="83"/>
      <c r="BC77" s="83"/>
      <c r="BD77" s="83"/>
      <c r="BE77" s="83"/>
      <c r="BF77" s="83"/>
      <c r="BG77" s="83"/>
      <c r="BH77" s="83"/>
      <c r="BI77" s="83"/>
      <c r="BJ77" s="83"/>
      <c r="BK77" s="83"/>
      <c r="BL77" s="83"/>
      <c r="BM77" s="83"/>
      <c r="BN77" s="83"/>
      <c r="BO77" s="83"/>
      <c r="BP77" s="83"/>
      <c r="BQ77" s="83"/>
      <c r="BR77" s="83"/>
      <c r="BS77" s="83"/>
      <c r="BT77" s="83"/>
      <c r="BU77" s="83"/>
      <c r="BV77" s="83"/>
    </row>
    <row r="78" spans="1:74" s="84" customFormat="1">
      <c r="A78" s="88" t="str">
        <f>IF(E78&lt;&gt;"",1+MAX($A$43:A77),"")</f>
        <v/>
      </c>
      <c r="B78" s="152"/>
      <c r="C78" s="153"/>
      <c r="D78" s="154"/>
      <c r="E78" s="155"/>
      <c r="F78" s="156"/>
      <c r="G78" s="157"/>
      <c r="H78" s="158"/>
      <c r="I78" s="157"/>
      <c r="J78" s="157"/>
      <c r="K78" s="157"/>
      <c r="L78" s="157"/>
      <c r="M78" s="83"/>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c r="AP78" s="83"/>
      <c r="AQ78" s="83"/>
      <c r="AR78" s="83"/>
      <c r="AS78" s="83"/>
      <c r="AT78" s="83"/>
      <c r="AU78" s="83"/>
      <c r="AV78" s="83"/>
      <c r="AW78" s="83"/>
      <c r="AX78" s="83"/>
      <c r="AY78" s="83"/>
      <c r="AZ78" s="83"/>
      <c r="BA78" s="83"/>
      <c r="BB78" s="83"/>
      <c r="BC78" s="83"/>
      <c r="BD78" s="83"/>
      <c r="BE78" s="83"/>
      <c r="BF78" s="83"/>
      <c r="BG78" s="83"/>
      <c r="BH78" s="83"/>
      <c r="BI78" s="83"/>
      <c r="BJ78" s="83"/>
      <c r="BK78" s="83"/>
      <c r="BL78" s="83"/>
      <c r="BM78" s="83"/>
      <c r="BN78" s="83"/>
      <c r="BO78" s="83"/>
      <c r="BP78" s="83"/>
      <c r="BQ78" s="83"/>
      <c r="BR78" s="83"/>
      <c r="BS78" s="83"/>
      <c r="BT78" s="83"/>
      <c r="BU78" s="83"/>
      <c r="BV78" s="83"/>
    </row>
    <row r="79" spans="1:74" s="84" customFormat="1">
      <c r="A79" s="88" t="str">
        <f>IF(E79&lt;&gt;"",1+MAX($A$43:A78),"")</f>
        <v/>
      </c>
      <c r="B79" s="152"/>
      <c r="C79" s="153"/>
      <c r="D79" s="154"/>
      <c r="E79" s="155"/>
      <c r="F79" s="156"/>
      <c r="G79" s="157"/>
      <c r="H79" s="158"/>
      <c r="I79" s="157"/>
      <c r="J79" s="157"/>
      <c r="K79" s="157"/>
      <c r="L79" s="157"/>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83"/>
      <c r="AN79" s="83"/>
      <c r="AO79" s="83"/>
      <c r="AP79" s="83"/>
      <c r="AQ79" s="83"/>
      <c r="AR79" s="83"/>
      <c r="AS79" s="83"/>
      <c r="AT79" s="83"/>
      <c r="AU79" s="83"/>
      <c r="AV79" s="83"/>
      <c r="AW79" s="83"/>
      <c r="AX79" s="83"/>
      <c r="AY79" s="83"/>
      <c r="AZ79" s="83"/>
      <c r="BA79" s="83"/>
      <c r="BB79" s="83"/>
      <c r="BC79" s="83"/>
      <c r="BD79" s="83"/>
      <c r="BE79" s="83"/>
      <c r="BF79" s="83"/>
      <c r="BG79" s="83"/>
      <c r="BH79" s="83"/>
      <c r="BI79" s="83"/>
      <c r="BJ79" s="83"/>
      <c r="BK79" s="83"/>
      <c r="BL79" s="83"/>
      <c r="BM79" s="83"/>
      <c r="BN79" s="83"/>
      <c r="BO79" s="83"/>
      <c r="BP79" s="83"/>
      <c r="BQ79" s="83"/>
      <c r="BR79" s="83"/>
      <c r="BS79" s="83"/>
      <c r="BT79" s="83"/>
      <c r="BU79" s="83"/>
      <c r="BV79" s="83"/>
    </row>
    <row r="80" spans="1:74" s="84" customFormat="1">
      <c r="A80" s="88" t="str">
        <f>IF(E80&lt;&gt;"",1+MAX($A$43:A79),"")</f>
        <v/>
      </c>
      <c r="B80" s="152"/>
      <c r="C80" s="160"/>
      <c r="D80" s="161"/>
      <c r="E80" s="162"/>
      <c r="F80" s="83"/>
      <c r="G80" s="163"/>
      <c r="H80" s="164"/>
      <c r="I80" s="83"/>
      <c r="J80" s="83"/>
      <c r="K80" s="157"/>
      <c r="L80" s="157"/>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80" s="83"/>
      <c r="AN80" s="83"/>
      <c r="AO80" s="83"/>
      <c r="AP80" s="83"/>
      <c r="AQ80" s="83"/>
      <c r="AR80" s="83"/>
      <c r="AS80" s="83"/>
      <c r="AT80" s="83"/>
      <c r="AU80" s="83"/>
      <c r="AV80" s="83"/>
      <c r="AW80" s="83"/>
      <c r="AX80" s="83"/>
      <c r="AY80" s="83"/>
      <c r="AZ80" s="83"/>
      <c r="BA80" s="83"/>
      <c r="BB80" s="83"/>
      <c r="BC80" s="83"/>
      <c r="BD80" s="83"/>
      <c r="BE80" s="83"/>
      <c r="BF80" s="83"/>
      <c r="BG80" s="83"/>
      <c r="BH80" s="83"/>
      <c r="BI80" s="83"/>
      <c r="BJ80" s="83"/>
      <c r="BK80" s="83"/>
      <c r="BL80" s="83"/>
      <c r="BM80" s="83"/>
      <c r="BN80" s="83"/>
      <c r="BO80" s="83"/>
      <c r="BP80" s="83"/>
      <c r="BQ80" s="83"/>
      <c r="BR80" s="83"/>
      <c r="BS80" s="83"/>
      <c r="BT80" s="83"/>
      <c r="BU80" s="83"/>
      <c r="BV80" s="83"/>
    </row>
    <row r="81" spans="1:74" s="84" customFormat="1">
      <c r="A81" s="88" t="str">
        <f>IF(E81&lt;&gt;"",1+MAX($A$43:A80),"")</f>
        <v/>
      </c>
      <c r="B81" s="152"/>
      <c r="C81" s="160"/>
      <c r="D81" s="161"/>
      <c r="E81" s="162"/>
      <c r="F81" s="83"/>
      <c r="G81" s="163"/>
      <c r="H81" s="164"/>
      <c r="I81" s="83"/>
      <c r="J81" s="83"/>
      <c r="K81" s="157"/>
      <c r="L81" s="157"/>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c r="AP81" s="83"/>
      <c r="AQ81" s="83"/>
      <c r="AR81" s="83"/>
      <c r="AS81" s="83"/>
      <c r="AT81" s="83"/>
      <c r="AU81" s="83"/>
      <c r="AV81" s="83"/>
      <c r="AW81" s="83"/>
      <c r="AX81" s="83"/>
      <c r="AY81" s="83"/>
      <c r="AZ81" s="83"/>
      <c r="BA81" s="83"/>
      <c r="BB81" s="83"/>
      <c r="BC81" s="83"/>
      <c r="BD81" s="83"/>
      <c r="BE81" s="83"/>
      <c r="BF81" s="83"/>
      <c r="BG81" s="83"/>
      <c r="BH81" s="83"/>
      <c r="BI81" s="83"/>
      <c r="BJ81" s="83"/>
      <c r="BK81" s="83"/>
      <c r="BL81" s="83"/>
      <c r="BM81" s="83"/>
      <c r="BN81" s="83"/>
      <c r="BO81" s="83"/>
      <c r="BP81" s="83"/>
      <c r="BQ81" s="83"/>
      <c r="BR81" s="83"/>
      <c r="BS81" s="83"/>
      <c r="BT81" s="83"/>
      <c r="BU81" s="83"/>
      <c r="BV81" s="83"/>
    </row>
    <row r="82" spans="1:74" s="84" customFormat="1">
      <c r="A82" s="88" t="str">
        <f>IF(E82&lt;&gt;"",1+MAX($A$43:A81),"")</f>
        <v/>
      </c>
      <c r="B82" s="152"/>
      <c r="C82" s="160"/>
      <c r="D82" s="161"/>
      <c r="E82" s="162"/>
      <c r="F82" s="83"/>
      <c r="G82" s="163"/>
      <c r="H82" s="164"/>
      <c r="I82" s="83"/>
      <c r="J82" s="83"/>
      <c r="K82" s="157"/>
      <c r="L82" s="157"/>
      <c r="M82" s="83"/>
      <c r="N82" s="83"/>
      <c r="O82" s="83"/>
      <c r="P82" s="83"/>
      <c r="Q82" s="83"/>
      <c r="R82" s="83"/>
      <c r="S82" s="83"/>
      <c r="T82" s="83"/>
      <c r="U82" s="83"/>
      <c r="V82" s="83"/>
      <c r="W82" s="83"/>
      <c r="X82" s="83"/>
      <c r="Y82" s="83"/>
      <c r="Z82" s="83"/>
      <c r="AA82" s="83"/>
      <c r="AB82" s="83"/>
      <c r="AC82" s="83"/>
      <c r="AD82" s="83"/>
      <c r="AE82" s="83"/>
      <c r="AF82" s="83"/>
      <c r="AG82" s="83"/>
      <c r="AH82" s="83"/>
      <c r="AI82" s="83"/>
      <c r="AJ82" s="83"/>
      <c r="AK82" s="83"/>
      <c r="AL82" s="83"/>
      <c r="AM82" s="83"/>
      <c r="AN82" s="83"/>
      <c r="AO82" s="83"/>
      <c r="AP82" s="83"/>
      <c r="AQ82" s="83"/>
      <c r="AR82" s="83"/>
      <c r="AS82" s="83"/>
      <c r="AT82" s="83"/>
      <c r="AU82" s="83"/>
      <c r="AV82" s="83"/>
      <c r="AW82" s="83"/>
      <c r="AX82" s="83"/>
      <c r="AY82" s="83"/>
      <c r="AZ82" s="83"/>
      <c r="BA82" s="83"/>
      <c r="BB82" s="83"/>
      <c r="BC82" s="83"/>
      <c r="BD82" s="83"/>
      <c r="BE82" s="83"/>
      <c r="BF82" s="83"/>
      <c r="BG82" s="83"/>
      <c r="BH82" s="83"/>
      <c r="BI82" s="83"/>
      <c r="BJ82" s="83"/>
      <c r="BK82" s="83"/>
      <c r="BL82" s="83"/>
      <c r="BM82" s="83"/>
      <c r="BN82" s="83"/>
      <c r="BO82" s="83"/>
      <c r="BP82" s="83"/>
      <c r="BQ82" s="83"/>
      <c r="BR82" s="83"/>
      <c r="BS82" s="83"/>
      <c r="BT82" s="83"/>
      <c r="BU82" s="83"/>
      <c r="BV82" s="83"/>
    </row>
    <row r="83" spans="1:74" s="84" customFormat="1">
      <c r="A83" s="88" t="str">
        <f>IF(E83&lt;&gt;"",1+MAX($A$43:A82),"")</f>
        <v/>
      </c>
      <c r="B83" s="152"/>
      <c r="C83" s="160"/>
      <c r="D83" s="161"/>
      <c r="E83" s="162"/>
      <c r="F83" s="83"/>
      <c r="G83" s="163"/>
      <c r="H83" s="164"/>
      <c r="I83" s="83"/>
      <c r="J83" s="83"/>
      <c r="K83" s="157"/>
      <c r="L83" s="157"/>
      <c r="M83" s="83"/>
      <c r="N83" s="83"/>
      <c r="O83" s="83"/>
      <c r="P83" s="83"/>
      <c r="Q83" s="83"/>
      <c r="R83" s="83"/>
      <c r="S83" s="83"/>
      <c r="T83" s="83"/>
      <c r="U83" s="83"/>
      <c r="V83" s="83"/>
      <c r="W83" s="83"/>
      <c r="X83" s="83"/>
      <c r="Y83" s="83"/>
      <c r="Z83" s="83"/>
      <c r="AA83" s="83"/>
      <c r="AB83" s="83"/>
      <c r="AC83" s="83"/>
      <c r="AD83" s="83"/>
      <c r="AE83" s="83"/>
      <c r="AF83" s="83"/>
      <c r="AG83" s="83"/>
      <c r="AH83" s="83"/>
      <c r="AI83" s="83"/>
      <c r="AJ83" s="83"/>
      <c r="AK83" s="83"/>
      <c r="AL83" s="83"/>
      <c r="AM83" s="83"/>
      <c r="AN83" s="83"/>
      <c r="AO83" s="83"/>
      <c r="AP83" s="83"/>
      <c r="AQ83" s="83"/>
      <c r="AR83" s="83"/>
      <c r="AS83" s="83"/>
      <c r="AT83" s="83"/>
      <c r="AU83" s="83"/>
      <c r="AV83" s="83"/>
      <c r="AW83" s="83"/>
      <c r="AX83" s="83"/>
      <c r="AY83" s="83"/>
      <c r="AZ83" s="83"/>
      <c r="BA83" s="83"/>
      <c r="BB83" s="83"/>
      <c r="BC83" s="83"/>
      <c r="BD83" s="83"/>
      <c r="BE83" s="83"/>
      <c r="BF83" s="83"/>
      <c r="BG83" s="83"/>
      <c r="BH83" s="83"/>
      <c r="BI83" s="83"/>
      <c r="BJ83" s="83"/>
      <c r="BK83" s="83"/>
      <c r="BL83" s="83"/>
      <c r="BM83" s="83"/>
      <c r="BN83" s="83"/>
      <c r="BO83" s="83"/>
      <c r="BP83" s="83"/>
      <c r="BQ83" s="83"/>
      <c r="BR83" s="83"/>
      <c r="BS83" s="83"/>
      <c r="BT83" s="83"/>
      <c r="BU83" s="83"/>
      <c r="BV83" s="83"/>
    </row>
    <row r="84" spans="1:74" s="84" customFormat="1">
      <c r="A84" s="88" t="str">
        <f>IF(E84&lt;&gt;"",1+MAX($A$43:A83),"")</f>
        <v/>
      </c>
      <c r="B84" s="152"/>
      <c r="C84" s="160"/>
      <c r="D84" s="161"/>
      <c r="E84" s="162"/>
      <c r="F84" s="83"/>
      <c r="G84" s="163"/>
      <c r="H84" s="164"/>
      <c r="I84" s="83"/>
      <c r="J84" s="83"/>
      <c r="K84" s="157"/>
      <c r="L84" s="157"/>
      <c r="M84" s="83"/>
      <c r="N84" s="83"/>
      <c r="O84" s="83"/>
      <c r="P84" s="83"/>
      <c r="Q84" s="83"/>
      <c r="R84" s="83"/>
      <c r="S84" s="83"/>
      <c r="T84" s="83"/>
      <c r="U84" s="83"/>
      <c r="V84" s="83"/>
      <c r="W84" s="83"/>
      <c r="X84" s="83"/>
      <c r="Y84" s="83"/>
      <c r="Z84" s="83"/>
      <c r="AA84" s="83"/>
      <c r="AB84" s="83"/>
      <c r="AC84" s="83"/>
      <c r="AD84" s="83"/>
      <c r="AE84" s="83"/>
      <c r="AF84" s="83"/>
      <c r="AG84" s="83"/>
      <c r="AH84" s="83"/>
      <c r="AI84" s="83"/>
      <c r="AJ84" s="83"/>
      <c r="AK84" s="83"/>
      <c r="AL84" s="83"/>
      <c r="AM84" s="83"/>
      <c r="AN84" s="83"/>
      <c r="AO84" s="83"/>
      <c r="AP84" s="83"/>
      <c r="AQ84" s="83"/>
      <c r="AR84" s="83"/>
      <c r="AS84" s="83"/>
      <c r="AT84" s="83"/>
      <c r="AU84" s="83"/>
      <c r="AV84" s="83"/>
      <c r="AW84" s="83"/>
      <c r="AX84" s="83"/>
      <c r="AY84" s="83"/>
      <c r="AZ84" s="83"/>
      <c r="BA84" s="83"/>
      <c r="BB84" s="83"/>
      <c r="BC84" s="83"/>
      <c r="BD84" s="83"/>
      <c r="BE84" s="83"/>
      <c r="BF84" s="83"/>
      <c r="BG84" s="83"/>
      <c r="BH84" s="83"/>
      <c r="BI84" s="83"/>
      <c r="BJ84" s="83"/>
      <c r="BK84" s="83"/>
      <c r="BL84" s="83"/>
      <c r="BM84" s="83"/>
      <c r="BN84" s="83"/>
      <c r="BO84" s="83"/>
      <c r="BP84" s="83"/>
      <c r="BQ84" s="83"/>
      <c r="BR84" s="83"/>
      <c r="BS84" s="83"/>
      <c r="BT84" s="83"/>
      <c r="BU84" s="83"/>
      <c r="BV84" s="83"/>
    </row>
    <row r="85" spans="1:74" s="84" customFormat="1">
      <c r="A85" s="88" t="str">
        <f>IF(E85&lt;&gt;"",1+MAX($A$43:A84),"")</f>
        <v/>
      </c>
      <c r="B85" s="152"/>
      <c r="C85" s="160"/>
      <c r="D85" s="161"/>
      <c r="E85" s="162"/>
      <c r="F85" s="83"/>
      <c r="G85" s="163"/>
      <c r="H85" s="164"/>
      <c r="I85" s="83"/>
      <c r="J85" s="83"/>
      <c r="K85" s="157"/>
      <c r="L85" s="157"/>
      <c r="M85" s="83"/>
      <c r="N85" s="83"/>
      <c r="O85" s="83"/>
      <c r="P85" s="83"/>
      <c r="Q85" s="83"/>
      <c r="R85" s="83"/>
      <c r="S85" s="83"/>
      <c r="T85" s="83"/>
      <c r="U85" s="83"/>
      <c r="V85" s="83"/>
      <c r="W85" s="83"/>
      <c r="X85" s="83"/>
      <c r="Y85" s="83"/>
      <c r="Z85" s="83"/>
      <c r="AA85" s="83"/>
      <c r="AB85" s="83"/>
      <c r="AC85" s="83"/>
      <c r="AD85" s="83"/>
      <c r="AE85" s="83"/>
      <c r="AF85" s="83"/>
      <c r="AG85" s="83"/>
      <c r="AH85" s="83"/>
      <c r="AI85" s="83"/>
      <c r="AJ85" s="83"/>
      <c r="AK85" s="83"/>
      <c r="AL85" s="83"/>
      <c r="AM85" s="83"/>
      <c r="AN85" s="83"/>
      <c r="AO85" s="83"/>
      <c r="AP85" s="83"/>
      <c r="AQ85" s="83"/>
      <c r="AR85" s="83"/>
      <c r="AS85" s="83"/>
      <c r="AT85" s="83"/>
      <c r="AU85" s="83"/>
      <c r="AV85" s="83"/>
      <c r="AW85" s="83"/>
      <c r="AX85" s="83"/>
      <c r="AY85" s="83"/>
      <c r="AZ85" s="83"/>
      <c r="BA85" s="83"/>
      <c r="BB85" s="83"/>
      <c r="BC85" s="83"/>
      <c r="BD85" s="83"/>
      <c r="BE85" s="83"/>
      <c r="BF85" s="83"/>
      <c r="BG85" s="83"/>
      <c r="BH85" s="83"/>
      <c r="BI85" s="83"/>
      <c r="BJ85" s="83"/>
      <c r="BK85" s="83"/>
      <c r="BL85" s="83"/>
      <c r="BM85" s="83"/>
      <c r="BN85" s="83"/>
      <c r="BO85" s="83"/>
      <c r="BP85" s="83"/>
      <c r="BQ85" s="83"/>
      <c r="BR85" s="83"/>
      <c r="BS85" s="83"/>
      <c r="BT85" s="83"/>
      <c r="BU85" s="83"/>
      <c r="BV85" s="83"/>
    </row>
    <row r="86" spans="1:74" s="84" customFormat="1">
      <c r="A86" s="88" t="str">
        <f>IF(E86&lt;&gt;"",1+MAX($A$43:A85),"")</f>
        <v/>
      </c>
      <c r="B86" s="152"/>
      <c r="C86" s="160"/>
      <c r="D86" s="161"/>
      <c r="E86" s="162"/>
      <c r="F86" s="83"/>
      <c r="G86" s="163"/>
      <c r="H86" s="164"/>
      <c r="I86" s="83"/>
      <c r="J86" s="83"/>
      <c r="K86" s="157"/>
      <c r="L86" s="157"/>
      <c r="M86" s="83"/>
      <c r="N86" s="83"/>
      <c r="O86" s="83"/>
      <c r="P86" s="83"/>
      <c r="Q86" s="83"/>
      <c r="R86" s="83"/>
      <c r="S86" s="83"/>
      <c r="T86" s="83"/>
      <c r="U86" s="83"/>
      <c r="V86" s="83"/>
      <c r="W86" s="83"/>
      <c r="X86" s="83"/>
      <c r="Y86" s="83"/>
      <c r="Z86" s="83"/>
      <c r="AA86" s="83"/>
      <c r="AB86" s="83"/>
      <c r="AC86" s="83"/>
      <c r="AD86" s="83"/>
      <c r="AE86" s="83"/>
      <c r="AF86" s="83"/>
      <c r="AG86" s="83"/>
      <c r="AH86" s="83"/>
      <c r="AI86" s="83"/>
      <c r="AJ86" s="83"/>
      <c r="AK86" s="83"/>
      <c r="AL86" s="83"/>
      <c r="AM86" s="83"/>
      <c r="AN86" s="83"/>
      <c r="AO86" s="83"/>
      <c r="AP86" s="83"/>
      <c r="AQ86" s="83"/>
      <c r="AR86" s="83"/>
      <c r="AS86" s="83"/>
      <c r="AT86" s="83"/>
      <c r="AU86" s="83"/>
      <c r="AV86" s="83"/>
      <c r="AW86" s="83"/>
      <c r="AX86" s="83"/>
      <c r="AY86" s="83"/>
      <c r="AZ86" s="83"/>
      <c r="BA86" s="83"/>
      <c r="BB86" s="83"/>
      <c r="BC86" s="83"/>
      <c r="BD86" s="83"/>
      <c r="BE86" s="83"/>
      <c r="BF86" s="83"/>
      <c r="BG86" s="83"/>
      <c r="BH86" s="83"/>
      <c r="BI86" s="83"/>
      <c r="BJ86" s="83"/>
      <c r="BK86" s="83"/>
      <c r="BL86" s="83"/>
      <c r="BM86" s="83"/>
      <c r="BN86" s="83"/>
      <c r="BO86" s="83"/>
      <c r="BP86" s="83"/>
      <c r="BQ86" s="83"/>
      <c r="BR86" s="83"/>
      <c r="BS86" s="83"/>
      <c r="BT86" s="83"/>
      <c r="BU86" s="83"/>
      <c r="BV86" s="83"/>
    </row>
    <row r="87" spans="1:74">
      <c r="A87" s="88" t="str">
        <f>IF(E87&lt;&gt;"",1+MAX($A$43:A86),"")</f>
        <v/>
      </c>
      <c r="K87" s="157"/>
      <c r="L87" s="157"/>
    </row>
    <row r="88" spans="1:74">
      <c r="A88" s="88" t="str">
        <f>IF(E88&lt;&gt;"",1+MAX($A$43:A87),"")</f>
        <v/>
      </c>
      <c r="K88" s="157"/>
      <c r="L88" s="157"/>
    </row>
    <row r="89" spans="1:74">
      <c r="A89" s="88" t="str">
        <f>IF(E89&lt;&gt;"",1+MAX($A$43:A88),"")</f>
        <v/>
      </c>
      <c r="K89" s="157"/>
      <c r="L89" s="157"/>
    </row>
    <row r="90" spans="1:74">
      <c r="A90" s="88" t="str">
        <f>IF(E90&lt;&gt;"",1+MAX($A$43:A89),"")</f>
        <v/>
      </c>
      <c r="K90" s="157"/>
      <c r="L90" s="157"/>
    </row>
    <row r="91" spans="1:74">
      <c r="A91" s="88" t="str">
        <f>IF(E91&lt;&gt;"",1+MAX($A$43:A90),"")</f>
        <v/>
      </c>
      <c r="K91" s="157"/>
      <c r="L91" s="157"/>
    </row>
    <row r="92" spans="1:74">
      <c r="A92" s="88" t="str">
        <f>IF(E92&lt;&gt;"",1+MAX($A$43:A91),"")</f>
        <v/>
      </c>
      <c r="K92" s="157"/>
      <c r="L92" s="157"/>
    </row>
    <row r="93" spans="1:74">
      <c r="A93" s="88" t="str">
        <f>IF(E93&lt;&gt;"",1+MAX($A$43:A92),"")</f>
        <v/>
      </c>
      <c r="K93" s="157"/>
      <c r="L93" s="157"/>
    </row>
    <row r="94" spans="1:74">
      <c r="A94" s="88" t="str">
        <f>IF(E94&lt;&gt;"",1+MAX($A$43:A93),"")</f>
        <v/>
      </c>
      <c r="K94" s="157"/>
      <c r="L94" s="157"/>
    </row>
    <row r="95" spans="1:74">
      <c r="A95" s="88" t="str">
        <f>IF(E95&lt;&gt;"",1+MAX($A$43:A94),"")</f>
        <v/>
      </c>
      <c r="K95" s="157"/>
      <c r="L95" s="157"/>
    </row>
    <row r="96" spans="1:74">
      <c r="A96" s="88" t="str">
        <f>IF(E96&lt;&gt;"",1+MAX($A$43:A95),"")</f>
        <v/>
      </c>
      <c r="K96" s="157"/>
      <c r="L96" s="157"/>
    </row>
    <row r="97" spans="1:12">
      <c r="A97" s="88" t="str">
        <f>IF(E97&lt;&gt;"",1+MAX($A$43:A96),"")</f>
        <v/>
      </c>
      <c r="K97" s="157"/>
      <c r="L97" s="157"/>
    </row>
    <row r="98" spans="1:12">
      <c r="A98" s="88" t="str">
        <f>IF(E98&lt;&gt;"",1+MAX($A$43:A97),"")</f>
        <v/>
      </c>
      <c r="K98" s="157"/>
      <c r="L98" s="157"/>
    </row>
    <row r="99" spans="1:12">
      <c r="A99" s="88" t="str">
        <f>IF(E99&lt;&gt;"",1+MAX($A$43:A98),"")</f>
        <v/>
      </c>
      <c r="K99" s="157"/>
      <c r="L99" s="157"/>
    </row>
    <row r="100" spans="1:12">
      <c r="A100" s="88" t="str">
        <f>IF(E100&lt;&gt;"",1+MAX($A$43:A99),"")</f>
        <v/>
      </c>
      <c r="K100" s="157"/>
      <c r="L100" s="157"/>
    </row>
    <row r="101" spans="1:12">
      <c r="A101" s="88" t="str">
        <f>IF(E101&lt;&gt;"",1+MAX($A$43:A100),"")</f>
        <v/>
      </c>
      <c r="K101" s="157"/>
      <c r="L101" s="157"/>
    </row>
    <row r="102" spans="1:12">
      <c r="A102" s="88" t="str">
        <f>IF(E102&lt;&gt;"",1+MAX($A$43:A101),"")</f>
        <v/>
      </c>
      <c r="K102" s="157"/>
      <c r="L102" s="157"/>
    </row>
    <row r="103" spans="1:12">
      <c r="A103" s="88" t="str">
        <f>IF(E103&lt;&gt;"",1+MAX($A$43:A102),"")</f>
        <v/>
      </c>
      <c r="K103" s="157"/>
      <c r="L103" s="157"/>
    </row>
    <row r="104" spans="1:12">
      <c r="A104" s="88" t="str">
        <f>IF(E104&lt;&gt;"",1+MAX($A$43:A103),"")</f>
        <v/>
      </c>
      <c r="K104" s="157"/>
      <c r="L104" s="157"/>
    </row>
    <row r="105" spans="1:12">
      <c r="A105" s="88" t="str">
        <f>IF(E105&lt;&gt;"",1+MAX($A$43:A104),"")</f>
        <v/>
      </c>
      <c r="K105" s="157"/>
      <c r="L105" s="157"/>
    </row>
    <row r="106" spans="1:12">
      <c r="A106" s="88" t="str">
        <f>IF(E106&lt;&gt;"",1+MAX($A$43:A105),"")</f>
        <v/>
      </c>
      <c r="K106" s="157"/>
      <c r="L106" s="157"/>
    </row>
    <row r="107" spans="1:12">
      <c r="A107" s="88" t="str">
        <f>IF(E107&lt;&gt;"",1+MAX($A$43:A106),"")</f>
        <v/>
      </c>
      <c r="K107" s="157"/>
      <c r="L107" s="157"/>
    </row>
    <row r="108" spans="1:12">
      <c r="A108" s="88" t="str">
        <f>IF(E108&lt;&gt;"",1+MAX($A$43:A107),"")</f>
        <v/>
      </c>
      <c r="K108" s="157"/>
      <c r="L108" s="157"/>
    </row>
    <row r="109" spans="1:12">
      <c r="A109" s="88" t="str">
        <f>IF(E109&lt;&gt;"",1+MAX($A$43:A108),"")</f>
        <v/>
      </c>
      <c r="K109" s="157"/>
      <c r="L109" s="157"/>
    </row>
    <row r="110" spans="1:12">
      <c r="A110" s="88" t="str">
        <f>IF(E110&lt;&gt;"",1+MAX($A$43:A109),"")</f>
        <v/>
      </c>
      <c r="K110" s="157"/>
      <c r="L110" s="157"/>
    </row>
    <row r="111" spans="1:12">
      <c r="A111" s="88" t="str">
        <f>IF(E111&lt;&gt;"",1+MAX($A$43:A110),"")</f>
        <v/>
      </c>
      <c r="K111" s="157"/>
      <c r="L111" s="157"/>
    </row>
    <row r="112" spans="1:12">
      <c r="A112" s="88" t="str">
        <f>IF(E112&lt;&gt;"",1+MAX($A$43:A111),"")</f>
        <v/>
      </c>
      <c r="K112" s="157"/>
      <c r="L112" s="157"/>
    </row>
    <row r="113" spans="1:12">
      <c r="A113" s="88" t="str">
        <f>IF(E113&lt;&gt;"",1+MAX($A$43:A112),"")</f>
        <v/>
      </c>
      <c r="K113" s="157"/>
      <c r="L113" s="157"/>
    </row>
    <row r="114" spans="1:12">
      <c r="A114" s="88" t="str">
        <f>IF(E114&lt;&gt;"",1+MAX($A$43:A113),"")</f>
        <v/>
      </c>
      <c r="K114" s="157"/>
      <c r="L114" s="157"/>
    </row>
    <row r="115" spans="1:12">
      <c r="A115" s="88" t="str">
        <f>IF(E115&lt;&gt;"",1+MAX($A$43:A114),"")</f>
        <v/>
      </c>
      <c r="K115" s="157"/>
      <c r="L115" s="157"/>
    </row>
    <row r="116" spans="1:12">
      <c r="A116" s="88" t="str">
        <f>IF(E116&lt;&gt;"",1+MAX($A$43:A115),"")</f>
        <v/>
      </c>
      <c r="K116" s="157"/>
      <c r="L116" s="157"/>
    </row>
    <row r="117" spans="1:12">
      <c r="A117" s="88" t="str">
        <f>IF(E117&lt;&gt;"",1+MAX($A$43:A116),"")</f>
        <v/>
      </c>
      <c r="K117" s="157"/>
      <c r="L117" s="157"/>
    </row>
    <row r="118" spans="1:12">
      <c r="A118" s="88" t="str">
        <f>IF(E118&lt;&gt;"",1+MAX($A$43:A117),"")</f>
        <v/>
      </c>
      <c r="K118" s="157"/>
      <c r="L118" s="157"/>
    </row>
    <row r="119" spans="1:12">
      <c r="A119" s="88" t="str">
        <f>IF(E119&lt;&gt;"",1+MAX($A$43:A118),"")</f>
        <v/>
      </c>
      <c r="K119" s="157"/>
      <c r="L119" s="157"/>
    </row>
    <row r="120" spans="1:12">
      <c r="A120" s="88" t="str">
        <f>IF(E120&lt;&gt;"",1+MAX($A$43:A119),"")</f>
        <v/>
      </c>
      <c r="K120" s="157"/>
      <c r="L120" s="157"/>
    </row>
    <row r="121" spans="1:12">
      <c r="A121" s="88" t="str">
        <f>IF(E121&lt;&gt;"",1+MAX($A$43:A120),"")</f>
        <v/>
      </c>
      <c r="K121" s="157"/>
      <c r="L121" s="157"/>
    </row>
    <row r="122" spans="1:12">
      <c r="A122" s="88" t="str">
        <f>IF(E122&lt;&gt;"",1+MAX($A$43:A121),"")</f>
        <v/>
      </c>
      <c r="K122" s="157"/>
      <c r="L122" s="157"/>
    </row>
    <row r="123" spans="1:12">
      <c r="A123" s="88" t="str">
        <f>IF(E123&lt;&gt;"",1+MAX($A$43:A122),"")</f>
        <v/>
      </c>
      <c r="K123" s="157"/>
      <c r="L123" s="157"/>
    </row>
    <row r="124" spans="1:12">
      <c r="A124" s="88" t="str">
        <f>IF(E124&lt;&gt;"",1+MAX($A$43:A123),"")</f>
        <v/>
      </c>
      <c r="K124" s="157"/>
      <c r="L124" s="157"/>
    </row>
    <row r="125" spans="1:12">
      <c r="A125" s="88" t="str">
        <f>IF(E125&lt;&gt;"",1+MAX($A$43:A124),"")</f>
        <v/>
      </c>
      <c r="K125" s="157"/>
      <c r="L125" s="157"/>
    </row>
    <row r="126" spans="1:12">
      <c r="A126" s="88" t="str">
        <f>IF(E126&lt;&gt;"",1+MAX($A$43:A125),"")</f>
        <v/>
      </c>
      <c r="K126" s="157"/>
      <c r="L126" s="157"/>
    </row>
    <row r="127" spans="1:12">
      <c r="A127" s="88" t="str">
        <f>IF(E127&lt;&gt;"",1+MAX($A$43:A126),"")</f>
        <v/>
      </c>
      <c r="K127" s="157"/>
      <c r="L127" s="157"/>
    </row>
    <row r="128" spans="1:12">
      <c r="A128" s="88" t="str">
        <f>IF(E128&lt;&gt;"",1+MAX($A$43:A127),"")</f>
        <v/>
      </c>
      <c r="K128" s="157"/>
      <c r="L128" s="157"/>
    </row>
    <row r="129" spans="1:12">
      <c r="A129" s="88" t="str">
        <f>IF(E129&lt;&gt;"",1+MAX($A$43:A128),"")</f>
        <v/>
      </c>
      <c r="K129" s="157"/>
      <c r="L129" s="157"/>
    </row>
    <row r="130" spans="1:12">
      <c r="A130" s="88" t="str">
        <f>IF(E130&lt;&gt;"",1+MAX($A$43:A129),"")</f>
        <v/>
      </c>
      <c r="K130" s="157"/>
      <c r="L130" s="157"/>
    </row>
    <row r="131" spans="1:12">
      <c r="A131" s="88" t="str">
        <f>IF(E131&lt;&gt;"",1+MAX($A$43:A130),"")</f>
        <v/>
      </c>
      <c r="K131" s="157"/>
      <c r="L131" s="157"/>
    </row>
    <row r="132" spans="1:12">
      <c r="A132" s="88" t="str">
        <f>IF(E132&lt;&gt;"",1+MAX($A$43:A131),"")</f>
        <v/>
      </c>
      <c r="K132" s="157"/>
      <c r="L132" s="157"/>
    </row>
    <row r="133" spans="1:12">
      <c r="A133" s="88" t="str">
        <f>IF(E133&lt;&gt;"",1+MAX($A$43:A132),"")</f>
        <v/>
      </c>
      <c r="K133" s="157"/>
      <c r="L133" s="157"/>
    </row>
    <row r="134" spans="1:12">
      <c r="A134" s="88" t="str">
        <f>IF(E134&lt;&gt;"",1+MAX($A$43:A133),"")</f>
        <v/>
      </c>
      <c r="K134" s="157"/>
      <c r="L134" s="157"/>
    </row>
    <row r="135" spans="1:12">
      <c r="A135" s="88" t="str">
        <f>IF(E135&lt;&gt;"",1+MAX($A$43:A134),"")</f>
        <v/>
      </c>
      <c r="K135" s="157"/>
      <c r="L135" s="157"/>
    </row>
    <row r="136" spans="1:12">
      <c r="A136" s="88" t="str">
        <f>IF(E136&lt;&gt;"",1+MAX($A$43:A135),"")</f>
        <v/>
      </c>
      <c r="K136" s="157"/>
      <c r="L136" s="157"/>
    </row>
    <row r="137" spans="1:12">
      <c r="A137" s="88" t="str">
        <f>IF(E137&lt;&gt;"",1+MAX($A$43:A136),"")</f>
        <v/>
      </c>
      <c r="K137" s="157"/>
      <c r="L137" s="157"/>
    </row>
    <row r="138" spans="1:12">
      <c r="A138" s="88" t="str">
        <f>IF(E138&lt;&gt;"",1+MAX($A$43:A137),"")</f>
        <v/>
      </c>
      <c r="K138" s="157"/>
      <c r="L138" s="157"/>
    </row>
    <row r="139" spans="1:12">
      <c r="A139" s="88" t="str">
        <f>IF(E139&lt;&gt;"",1+MAX($A$43:A138),"")</f>
        <v/>
      </c>
      <c r="K139" s="157"/>
      <c r="L139" s="157"/>
    </row>
    <row r="140" spans="1:12">
      <c r="A140" s="88" t="str">
        <f>IF(E140&lt;&gt;"",1+MAX($A$43:A139),"")</f>
        <v/>
      </c>
      <c r="K140" s="157"/>
      <c r="L140" s="157"/>
    </row>
    <row r="141" spans="1:12">
      <c r="A141" s="88" t="str">
        <f>IF(E141&lt;&gt;"",1+MAX($A$43:A140),"")</f>
        <v/>
      </c>
      <c r="K141" s="157"/>
      <c r="L141" s="157"/>
    </row>
    <row r="142" spans="1:12">
      <c r="A142" s="88" t="str">
        <f>IF(E142&lt;&gt;"",1+MAX($A$43:A141),"")</f>
        <v/>
      </c>
      <c r="K142" s="157"/>
      <c r="L142" s="157"/>
    </row>
    <row r="143" spans="1:12">
      <c r="A143" s="88" t="str">
        <f>IF(E143&lt;&gt;"",1+MAX($A$43:A142),"")</f>
        <v/>
      </c>
      <c r="K143" s="157"/>
      <c r="L143" s="157"/>
    </row>
    <row r="144" spans="1:12">
      <c r="A144" s="88" t="str">
        <f>IF(E144&lt;&gt;"",1+MAX($A$43:A143),"")</f>
        <v/>
      </c>
      <c r="K144" s="157"/>
      <c r="L144" s="157"/>
    </row>
    <row r="145" spans="1:12">
      <c r="A145" s="88" t="str">
        <f>IF(E145&lt;&gt;"",1+MAX($A$43:A144),"")</f>
        <v/>
      </c>
      <c r="K145" s="157"/>
      <c r="L145" s="157"/>
    </row>
    <row r="146" spans="1:12">
      <c r="A146" s="88" t="str">
        <f>IF(E146&lt;&gt;"",1+MAX($A$43:A145),"")</f>
        <v/>
      </c>
      <c r="K146" s="157"/>
      <c r="L146" s="157"/>
    </row>
    <row r="147" spans="1:12">
      <c r="A147" s="88" t="str">
        <f>IF(E147&lt;&gt;"",1+MAX($A$43:A146),"")</f>
        <v/>
      </c>
      <c r="K147" s="157"/>
      <c r="L147" s="157"/>
    </row>
    <row r="148" spans="1:12">
      <c r="A148" s="88" t="str">
        <f>IF(E148&lt;&gt;"",1+MAX($A$43:A147),"")</f>
        <v/>
      </c>
      <c r="K148" s="157"/>
      <c r="L148" s="157"/>
    </row>
    <row r="149" spans="1:12">
      <c r="A149" s="88" t="str">
        <f>IF(E149&lt;&gt;"",1+MAX($A$43:A148),"")</f>
        <v/>
      </c>
      <c r="K149" s="157"/>
      <c r="L149" s="157"/>
    </row>
    <row r="150" spans="1:12">
      <c r="A150" s="88" t="str">
        <f>IF(E150&lt;&gt;"",1+MAX($A$43:A149),"")</f>
        <v/>
      </c>
      <c r="K150" s="157"/>
      <c r="L150" s="157"/>
    </row>
    <row r="151" spans="1:12">
      <c r="A151" s="88" t="str">
        <f>IF(E151&lt;&gt;"",1+MAX($A$43:A150),"")</f>
        <v/>
      </c>
      <c r="K151" s="157"/>
      <c r="L151" s="157"/>
    </row>
    <row r="152" spans="1:12">
      <c r="A152" s="88" t="str">
        <f>IF(E152&lt;&gt;"",1+MAX($A$43:A151),"")</f>
        <v/>
      </c>
      <c r="K152" s="157"/>
      <c r="L152" s="157"/>
    </row>
    <row r="153" spans="1:12">
      <c r="A153" s="88" t="str">
        <f>IF(E153&lt;&gt;"",1+MAX($A$43:A152),"")</f>
        <v/>
      </c>
      <c r="K153" s="157"/>
      <c r="L153" s="157"/>
    </row>
    <row r="154" spans="1:12">
      <c r="A154" s="88" t="str">
        <f>IF(E154&lt;&gt;"",1+MAX($A$43:A153),"")</f>
        <v/>
      </c>
      <c r="K154" s="157"/>
      <c r="L154" s="157"/>
    </row>
    <row r="155" spans="1:12">
      <c r="A155" s="88" t="str">
        <f>IF(E155&lt;&gt;"",1+MAX($A$43:A154),"")</f>
        <v/>
      </c>
      <c r="K155" s="157"/>
      <c r="L155" s="157"/>
    </row>
    <row r="156" spans="1:12">
      <c r="A156" s="88" t="str">
        <f>IF(E156&lt;&gt;"",1+MAX($A$43:A155),"")</f>
        <v/>
      </c>
      <c r="K156" s="157"/>
      <c r="L156" s="157"/>
    </row>
    <row r="157" spans="1:12">
      <c r="A157" s="88" t="str">
        <f>IF(E157&lt;&gt;"",1+MAX($A$43:A156),"")</f>
        <v/>
      </c>
      <c r="K157" s="157"/>
      <c r="L157" s="157"/>
    </row>
    <row r="158" spans="1:12">
      <c r="A158" s="88" t="str">
        <f>IF(E158&lt;&gt;"",1+MAX($A$43:A157),"")</f>
        <v/>
      </c>
      <c r="K158" s="157"/>
      <c r="L158" s="157"/>
    </row>
    <row r="159" spans="1:12">
      <c r="A159" s="88" t="str">
        <f>IF(E159&lt;&gt;"",1+MAX($A$43:A158),"")</f>
        <v/>
      </c>
      <c r="K159" s="157"/>
      <c r="L159" s="157"/>
    </row>
    <row r="160" spans="1:12">
      <c r="A160" s="88" t="str">
        <f>IF(E160&lt;&gt;"",1+MAX($A$43:A159),"")</f>
        <v/>
      </c>
      <c r="K160" s="157"/>
      <c r="L160" s="157"/>
    </row>
    <row r="161" spans="1:12">
      <c r="A161" s="88" t="str">
        <f>IF(E161&lt;&gt;"",1+MAX($A$43:A160),"")</f>
        <v/>
      </c>
      <c r="K161" s="157"/>
      <c r="L161" s="157"/>
    </row>
    <row r="162" spans="1:12">
      <c r="A162" s="88" t="str">
        <f>IF(E162&lt;&gt;"",1+MAX($A$43:A161),"")</f>
        <v/>
      </c>
      <c r="K162" s="157"/>
      <c r="L162" s="157"/>
    </row>
    <row r="163" spans="1:12">
      <c r="A163" s="88" t="str">
        <f>IF(E163&lt;&gt;"",1+MAX($A$43:A162),"")</f>
        <v/>
      </c>
      <c r="K163" s="157"/>
      <c r="L163" s="157"/>
    </row>
    <row r="164" spans="1:12">
      <c r="A164" s="88" t="str">
        <f>IF(E164&lt;&gt;"",1+MAX($A$43:A163),"")</f>
        <v/>
      </c>
      <c r="K164" s="157"/>
      <c r="L164" s="157"/>
    </row>
    <row r="165" spans="1:12">
      <c r="A165" s="88" t="str">
        <f>IF(E165&lt;&gt;"",1+MAX($A$43:A164),"")</f>
        <v/>
      </c>
      <c r="K165" s="157"/>
      <c r="L165" s="157"/>
    </row>
    <row r="166" spans="1:12">
      <c r="A166" s="88" t="str">
        <f>IF(E166&lt;&gt;"",1+MAX($A$43:A165),"")</f>
        <v/>
      </c>
      <c r="K166" s="157"/>
      <c r="L166" s="157"/>
    </row>
    <row r="167" spans="1:12">
      <c r="A167" s="88" t="str">
        <f>IF(E167&lt;&gt;"",1+MAX($A$43:A166),"")</f>
        <v/>
      </c>
      <c r="K167" s="157"/>
      <c r="L167" s="157"/>
    </row>
    <row r="168" spans="1:12">
      <c r="A168" s="88" t="str">
        <f>IF(E168&lt;&gt;"",1+MAX($A$43:A167),"")</f>
        <v/>
      </c>
      <c r="K168" s="157"/>
      <c r="L168" s="157"/>
    </row>
    <row r="169" spans="1:12">
      <c r="A169" s="88" t="str">
        <f>IF(E169&lt;&gt;"",1+MAX($A$43:A168),"")</f>
        <v/>
      </c>
      <c r="K169" s="157"/>
      <c r="L169" s="157"/>
    </row>
    <row r="170" spans="1:12">
      <c r="A170" s="88" t="str">
        <f>IF(E170&lt;&gt;"",1+MAX($A$43:A169),"")</f>
        <v/>
      </c>
      <c r="K170" s="157"/>
      <c r="L170" s="157"/>
    </row>
    <row r="171" spans="1:12">
      <c r="A171" s="88" t="str">
        <f>IF(E171&lt;&gt;"",1+MAX($A$43:A170),"")</f>
        <v/>
      </c>
      <c r="K171" s="157"/>
      <c r="L171" s="157"/>
    </row>
    <row r="172" spans="1:12">
      <c r="A172" s="88" t="str">
        <f>IF(E172&lt;&gt;"",1+MAX($A$43:A171),"")</f>
        <v/>
      </c>
      <c r="K172" s="157"/>
      <c r="L172" s="157"/>
    </row>
    <row r="173" spans="1:12">
      <c r="A173" s="88" t="str">
        <f>IF(E173&lt;&gt;"",1+MAX($A$43:A172),"")</f>
        <v/>
      </c>
      <c r="K173" s="157"/>
      <c r="L173" s="157"/>
    </row>
    <row r="174" spans="1:12">
      <c r="A174" s="88" t="str">
        <f>IF(E174&lt;&gt;"",1+MAX($A$43:A173),"")</f>
        <v/>
      </c>
      <c r="K174" s="157"/>
      <c r="L174" s="157"/>
    </row>
    <row r="175" spans="1:12">
      <c r="A175" s="88" t="str">
        <f>IF(E175&lt;&gt;"",1+MAX($A$43:A174),"")</f>
        <v/>
      </c>
      <c r="K175" s="157"/>
      <c r="L175" s="157"/>
    </row>
    <row r="176" spans="1:12">
      <c r="A176" s="88" t="str">
        <f>IF(E176&lt;&gt;"",1+MAX($A$43:A175),"")</f>
        <v/>
      </c>
      <c r="K176" s="157"/>
      <c r="L176" s="157"/>
    </row>
    <row r="177" spans="1:12">
      <c r="A177" s="88" t="str">
        <f>IF(E177&lt;&gt;"",1+MAX($A$43:A176),"")</f>
        <v/>
      </c>
      <c r="K177" s="157"/>
      <c r="L177" s="157"/>
    </row>
    <row r="178" spans="1:12">
      <c r="A178" s="88" t="str">
        <f>IF(E178&lt;&gt;"",1+MAX($A$43:A177),"")</f>
        <v/>
      </c>
      <c r="K178" s="157"/>
      <c r="L178" s="157"/>
    </row>
    <row r="179" spans="1:12">
      <c r="A179" s="88" t="str">
        <f>IF(E179&lt;&gt;"",1+MAX($A$43:A178),"")</f>
        <v/>
      </c>
      <c r="K179" s="157"/>
      <c r="L179" s="157"/>
    </row>
    <row r="180" spans="1:12">
      <c r="A180" s="88" t="str">
        <f>IF(E180&lt;&gt;"",1+MAX($A$43:A179),"")</f>
        <v/>
      </c>
      <c r="K180" s="157"/>
      <c r="L180" s="157"/>
    </row>
    <row r="181" spans="1:12">
      <c r="A181" s="88" t="str">
        <f>IF(E181&lt;&gt;"",1+MAX($A$43:A180),"")</f>
        <v/>
      </c>
      <c r="K181" s="157"/>
      <c r="L181" s="157"/>
    </row>
    <row r="182" spans="1:12">
      <c r="A182" s="88" t="str">
        <f>IF(E182&lt;&gt;"",1+MAX($A$43:A181),"")</f>
        <v/>
      </c>
      <c r="K182" s="157"/>
      <c r="L182" s="157"/>
    </row>
    <row r="183" spans="1:12">
      <c r="A183" s="88" t="str">
        <f>IF(E183&lt;&gt;"",1+MAX($A$43:A182),"")</f>
        <v/>
      </c>
      <c r="K183" s="157"/>
      <c r="L183" s="157"/>
    </row>
    <row r="184" spans="1:12">
      <c r="A184" s="88" t="str">
        <f>IF(E184&lt;&gt;"",1+MAX($A$43:A183),"")</f>
        <v/>
      </c>
      <c r="K184" s="157"/>
      <c r="L184" s="157"/>
    </row>
    <row r="185" spans="1:12">
      <c r="A185" s="88" t="str">
        <f>IF(E185&lt;&gt;"",1+MAX($A$43:A184),"")</f>
        <v/>
      </c>
      <c r="K185" s="157"/>
      <c r="L185" s="157"/>
    </row>
    <row r="186" spans="1:12">
      <c r="A186" s="88" t="str">
        <f>IF(E186&lt;&gt;"",1+MAX($A$43:A185),"")</f>
        <v/>
      </c>
      <c r="K186" s="157"/>
      <c r="L186" s="157"/>
    </row>
    <row r="187" spans="1:12">
      <c r="A187" s="88" t="str">
        <f>IF(E187&lt;&gt;"",1+MAX($A$43:A186),"")</f>
        <v/>
      </c>
      <c r="K187" s="157"/>
      <c r="L187" s="157"/>
    </row>
    <row r="188" spans="1:12">
      <c r="A188" s="88" t="str">
        <f>IF(E188&lt;&gt;"",1+MAX($A$43:A187),"")</f>
        <v/>
      </c>
      <c r="K188" s="157"/>
      <c r="L188" s="157"/>
    </row>
    <row r="189" spans="1:12">
      <c r="A189" s="88" t="str">
        <f>IF(E189&lt;&gt;"",1+MAX($A$43:A188),"")</f>
        <v/>
      </c>
      <c r="K189" s="157"/>
      <c r="L189" s="157"/>
    </row>
    <row r="190" spans="1:12">
      <c r="A190" s="88" t="str">
        <f>IF(E190&lt;&gt;"",1+MAX($A$43:A189),"")</f>
        <v/>
      </c>
      <c r="K190" s="157"/>
      <c r="L190" s="157"/>
    </row>
    <row r="191" spans="1:12">
      <c r="A191" s="88" t="str">
        <f>IF(E191&lt;&gt;"",1+MAX($A$43:A190),"")</f>
        <v/>
      </c>
      <c r="K191" s="157"/>
      <c r="L191" s="157"/>
    </row>
    <row r="192" spans="1:12">
      <c r="A192" s="88" t="str">
        <f>IF(E192&lt;&gt;"",1+MAX($A$43:A191),"")</f>
        <v/>
      </c>
      <c r="K192" s="157"/>
      <c r="L192" s="157"/>
    </row>
    <row r="193" spans="1:12">
      <c r="A193" s="88" t="str">
        <f>IF(E193&lt;&gt;"",1+MAX($A$43:A192),"")</f>
        <v/>
      </c>
      <c r="K193" s="157"/>
      <c r="L193" s="157"/>
    </row>
    <row r="194" spans="1:12">
      <c r="A194" s="88" t="str">
        <f>IF(E194&lt;&gt;"",1+MAX($A$43:A193),"")</f>
        <v/>
      </c>
      <c r="K194" s="157"/>
      <c r="L194" s="157"/>
    </row>
    <row r="195" spans="1:12">
      <c r="A195" s="88" t="str">
        <f>IF(E195&lt;&gt;"",1+MAX($A$43:A194),"")</f>
        <v/>
      </c>
      <c r="K195" s="157"/>
      <c r="L195" s="157"/>
    </row>
    <row r="196" spans="1:12">
      <c r="A196" s="88" t="str">
        <f>IF(E196&lt;&gt;"",1+MAX($A$43:A195),"")</f>
        <v/>
      </c>
      <c r="K196" s="157"/>
      <c r="L196" s="157"/>
    </row>
    <row r="197" spans="1:12">
      <c r="A197" s="88" t="str">
        <f>IF(E197&lt;&gt;"",1+MAX($A$43:A196),"")</f>
        <v/>
      </c>
      <c r="K197" s="157"/>
      <c r="L197" s="157"/>
    </row>
    <row r="198" spans="1:12">
      <c r="A198" s="88" t="str">
        <f>IF(E198&lt;&gt;"",1+MAX($A$43:A197),"")</f>
        <v/>
      </c>
      <c r="K198" s="157"/>
      <c r="L198" s="157"/>
    </row>
    <row r="199" spans="1:12">
      <c r="A199" s="88" t="str">
        <f>IF(E199&lt;&gt;"",1+MAX($A$43:A198),"")</f>
        <v/>
      </c>
      <c r="K199" s="157"/>
      <c r="L199" s="157"/>
    </row>
    <row r="200" spans="1:12">
      <c r="A200" s="88" t="str">
        <f>IF(E200&lt;&gt;"",1+MAX($A$43:A199),"")</f>
        <v/>
      </c>
      <c r="K200" s="157"/>
      <c r="L200" s="157"/>
    </row>
    <row r="201" spans="1:12">
      <c r="A201" s="88" t="str">
        <f>IF(E201&lt;&gt;"",1+MAX($A$43:A200),"")</f>
        <v/>
      </c>
      <c r="K201" s="157"/>
      <c r="L201" s="157"/>
    </row>
    <row r="202" spans="1:12">
      <c r="A202" s="88" t="str">
        <f>IF(E202&lt;&gt;"",1+MAX($A$43:A201),"")</f>
        <v/>
      </c>
      <c r="K202" s="157"/>
      <c r="L202" s="157"/>
    </row>
    <row r="203" spans="1:12">
      <c r="K203" s="157"/>
      <c r="L203" s="157"/>
    </row>
    <row r="204" spans="1:12">
      <c r="K204" s="157"/>
      <c r="L204" s="157"/>
    </row>
    <row r="205" spans="1:12">
      <c r="K205" s="157"/>
      <c r="L205" s="157"/>
    </row>
    <row r="206" spans="1:12">
      <c r="K206" s="157"/>
      <c r="L206" s="157"/>
    </row>
    <row r="207" spans="1:12">
      <c r="K207" s="157"/>
      <c r="L207" s="157"/>
    </row>
    <row r="208" spans="1:12">
      <c r="K208" s="157"/>
      <c r="L208" s="157"/>
    </row>
    <row r="209" spans="11:12">
      <c r="K209" s="157"/>
      <c r="L209" s="157"/>
    </row>
    <row r="210" spans="11:12">
      <c r="K210" s="157"/>
      <c r="L210" s="157"/>
    </row>
    <row r="211" spans="11:12">
      <c r="K211" s="157"/>
      <c r="L211" s="157"/>
    </row>
    <row r="212" spans="11:12">
      <c r="K212" s="157"/>
      <c r="L212" s="157"/>
    </row>
    <row r="213" spans="11:12">
      <c r="K213" s="157"/>
      <c r="L213" s="157"/>
    </row>
    <row r="214" spans="11:12">
      <c r="K214" s="157"/>
      <c r="L214" s="157"/>
    </row>
    <row r="215" spans="11:12">
      <c r="K215" s="157"/>
      <c r="L215" s="157"/>
    </row>
    <row r="216" spans="11:12">
      <c r="K216" s="157"/>
      <c r="L216" s="157"/>
    </row>
    <row r="217" spans="11:12">
      <c r="K217" s="157"/>
      <c r="L217" s="157"/>
    </row>
    <row r="218" spans="11:12">
      <c r="K218" s="157"/>
      <c r="L218" s="157"/>
    </row>
    <row r="219" spans="11:12">
      <c r="K219" s="157"/>
      <c r="L219" s="157"/>
    </row>
    <row r="220" spans="11:12">
      <c r="K220" s="157"/>
      <c r="L220" s="157"/>
    </row>
    <row r="221" spans="11:12">
      <c r="K221" s="157"/>
      <c r="L221" s="157"/>
    </row>
    <row r="222" spans="11:12">
      <c r="K222" s="157"/>
      <c r="L222" s="157"/>
    </row>
    <row r="223" spans="11:12">
      <c r="K223" s="157"/>
      <c r="L223" s="157"/>
    </row>
    <row r="224" spans="11:12">
      <c r="K224" s="157"/>
      <c r="L224" s="157"/>
    </row>
    <row r="225" spans="11:12">
      <c r="K225" s="157"/>
      <c r="L225" s="157"/>
    </row>
    <row r="226" spans="11:12">
      <c r="K226" s="157"/>
      <c r="L226" s="157"/>
    </row>
    <row r="227" spans="11:12">
      <c r="K227" s="157"/>
      <c r="L227" s="157"/>
    </row>
    <row r="228" spans="11:12">
      <c r="K228" s="157"/>
      <c r="L228" s="157"/>
    </row>
    <row r="229" spans="11:12">
      <c r="K229" s="157"/>
      <c r="L229" s="157"/>
    </row>
    <row r="230" spans="11:12">
      <c r="K230" s="157"/>
      <c r="L230" s="157"/>
    </row>
    <row r="231" spans="11:12">
      <c r="K231" s="157"/>
      <c r="L231" s="157"/>
    </row>
    <row r="232" spans="11:12">
      <c r="K232" s="157"/>
      <c r="L232" s="157"/>
    </row>
    <row r="233" spans="11:12">
      <c r="K233" s="157"/>
      <c r="L233" s="157"/>
    </row>
    <row r="234" spans="11:12">
      <c r="K234" s="157"/>
      <c r="L234" s="157"/>
    </row>
    <row r="235" spans="11:12">
      <c r="K235" s="157"/>
      <c r="L235" s="157"/>
    </row>
    <row r="236" spans="11:12">
      <c r="K236" s="157"/>
      <c r="L236" s="157"/>
    </row>
    <row r="237" spans="11:12">
      <c r="K237" s="157"/>
      <c r="L237" s="157"/>
    </row>
    <row r="238" spans="11:12">
      <c r="K238" s="157"/>
      <c r="L238" s="157"/>
    </row>
    <row r="239" spans="11:12">
      <c r="K239" s="157"/>
      <c r="L239" s="157"/>
    </row>
    <row r="240" spans="11:12">
      <c r="K240" s="157"/>
      <c r="L240" s="157"/>
    </row>
    <row r="241" spans="11:12">
      <c r="K241" s="157"/>
      <c r="L241" s="157"/>
    </row>
    <row r="242" spans="11:12">
      <c r="K242" s="157"/>
      <c r="L242" s="157"/>
    </row>
    <row r="243" spans="11:12">
      <c r="K243" s="157"/>
      <c r="L243" s="157"/>
    </row>
    <row r="244" spans="11:12">
      <c r="K244" s="157"/>
      <c r="L244" s="157"/>
    </row>
    <row r="245" spans="11:12">
      <c r="K245" s="157"/>
      <c r="L245" s="157"/>
    </row>
    <row r="246" spans="11:12">
      <c r="K246" s="157"/>
      <c r="L246" s="157"/>
    </row>
    <row r="247" spans="11:12">
      <c r="K247" s="157"/>
      <c r="L247" s="157"/>
    </row>
    <row r="248" spans="11:12">
      <c r="K248" s="157"/>
      <c r="L248" s="157"/>
    </row>
    <row r="249" spans="11:12">
      <c r="K249" s="157"/>
      <c r="L249" s="157"/>
    </row>
    <row r="250" spans="11:12">
      <c r="K250" s="157"/>
      <c r="L250" s="157"/>
    </row>
    <row r="251" spans="11:12">
      <c r="K251" s="157"/>
      <c r="L251" s="157"/>
    </row>
    <row r="252" spans="11:12">
      <c r="K252" s="157"/>
      <c r="L252" s="157"/>
    </row>
    <row r="253" spans="11:12">
      <c r="K253" s="157"/>
      <c r="L253" s="157"/>
    </row>
    <row r="254" spans="11:12">
      <c r="K254" s="157"/>
      <c r="L254" s="157"/>
    </row>
    <row r="255" spans="11:12">
      <c r="K255" s="157"/>
      <c r="L255" s="157"/>
    </row>
    <row r="256" spans="11:12">
      <c r="K256" s="157"/>
      <c r="L256" s="157"/>
    </row>
    <row r="257" spans="11:12">
      <c r="K257" s="157"/>
      <c r="L257" s="157"/>
    </row>
    <row r="258" spans="11:12">
      <c r="K258" s="157"/>
      <c r="L258" s="157"/>
    </row>
    <row r="259" spans="11:12">
      <c r="K259" s="157"/>
      <c r="L259" s="157"/>
    </row>
    <row r="260" spans="11:12">
      <c r="K260" s="157"/>
      <c r="L260" s="157"/>
    </row>
    <row r="261" spans="11:12">
      <c r="K261" s="157"/>
      <c r="L261" s="157"/>
    </row>
    <row r="262" spans="11:12">
      <c r="K262" s="157"/>
      <c r="L262" s="157"/>
    </row>
    <row r="263" spans="11:12">
      <c r="K263" s="157"/>
      <c r="L263" s="157"/>
    </row>
    <row r="264" spans="11:12">
      <c r="K264" s="157"/>
      <c r="L264" s="157"/>
    </row>
    <row r="265" spans="11:12">
      <c r="K265" s="157"/>
      <c r="L265" s="157"/>
    </row>
    <row r="266" spans="11:12">
      <c r="K266" s="157"/>
      <c r="L266" s="157"/>
    </row>
    <row r="267" spans="11:12">
      <c r="K267" s="157"/>
      <c r="L267" s="157"/>
    </row>
    <row r="268" spans="11:12">
      <c r="K268" s="157"/>
      <c r="L268" s="157"/>
    </row>
    <row r="269" spans="11:12">
      <c r="K269" s="157"/>
      <c r="L269" s="157"/>
    </row>
    <row r="270" spans="11:12">
      <c r="K270" s="157"/>
      <c r="L270" s="157"/>
    </row>
    <row r="271" spans="11:12">
      <c r="K271" s="157"/>
      <c r="L271" s="157"/>
    </row>
    <row r="272" spans="11:12">
      <c r="K272" s="157"/>
      <c r="L272" s="157"/>
    </row>
    <row r="273" spans="11:12">
      <c r="K273" s="157"/>
      <c r="L273" s="157"/>
    </row>
    <row r="274" spans="11:12">
      <c r="K274" s="157"/>
      <c r="L274" s="157"/>
    </row>
    <row r="275" spans="11:12">
      <c r="K275" s="157"/>
      <c r="L275" s="157"/>
    </row>
    <row r="276" spans="11:12">
      <c r="K276" s="157"/>
      <c r="L276" s="157"/>
    </row>
    <row r="277" spans="11:12">
      <c r="K277" s="157"/>
      <c r="L277" s="157"/>
    </row>
    <row r="278" spans="11:12">
      <c r="K278" s="157"/>
      <c r="L278" s="157"/>
    </row>
    <row r="279" spans="11:12">
      <c r="K279" s="157"/>
      <c r="L279" s="157"/>
    </row>
    <row r="280" spans="11:12">
      <c r="K280" s="157"/>
      <c r="L280" s="157"/>
    </row>
    <row r="281" spans="11:12">
      <c r="K281" s="157"/>
      <c r="L281" s="157"/>
    </row>
    <row r="282" spans="11:12">
      <c r="K282" s="157"/>
      <c r="L282" s="157"/>
    </row>
    <row r="283" spans="11:12">
      <c r="K283" s="157"/>
      <c r="L283" s="157"/>
    </row>
    <row r="284" spans="11:12">
      <c r="K284" s="157"/>
      <c r="L284" s="157"/>
    </row>
    <row r="285" spans="11:12">
      <c r="K285" s="157"/>
      <c r="L285" s="157"/>
    </row>
    <row r="286" spans="11:12">
      <c r="K286" s="157"/>
      <c r="L286" s="157"/>
    </row>
    <row r="287" spans="11:12">
      <c r="K287" s="157"/>
      <c r="L287" s="157"/>
    </row>
    <row r="288" spans="11:12">
      <c r="K288" s="157"/>
      <c r="L288" s="157"/>
    </row>
    <row r="289" spans="11:12">
      <c r="K289" s="157"/>
      <c r="L289" s="157"/>
    </row>
    <row r="290" spans="11:12">
      <c r="K290" s="157"/>
      <c r="L290" s="157"/>
    </row>
    <row r="291" spans="11:12">
      <c r="K291" s="157"/>
      <c r="L291" s="157"/>
    </row>
    <row r="292" spans="11:12">
      <c r="K292" s="157"/>
      <c r="L292" s="157"/>
    </row>
    <row r="293" spans="11:12">
      <c r="K293" s="157"/>
      <c r="L293" s="157"/>
    </row>
    <row r="294" spans="11:12">
      <c r="K294" s="157"/>
      <c r="L294" s="157"/>
    </row>
    <row r="295" spans="11:12">
      <c r="K295" s="157"/>
      <c r="L295" s="157"/>
    </row>
    <row r="296" spans="11:12">
      <c r="K296" s="157"/>
      <c r="L296" s="157"/>
    </row>
    <row r="297" spans="11:12">
      <c r="K297" s="157"/>
      <c r="L297" s="157"/>
    </row>
    <row r="298" spans="11:12">
      <c r="K298" s="157"/>
      <c r="L298" s="157"/>
    </row>
    <row r="299" spans="11:12">
      <c r="K299" s="157"/>
      <c r="L299" s="157"/>
    </row>
    <row r="300" spans="11:12">
      <c r="K300" s="157"/>
      <c r="L300" s="157"/>
    </row>
    <row r="301" spans="11:12">
      <c r="K301" s="157"/>
      <c r="L301" s="157"/>
    </row>
    <row r="302" spans="11:12">
      <c r="K302" s="157"/>
      <c r="L302" s="157"/>
    </row>
    <row r="303" spans="11:12">
      <c r="K303" s="157"/>
      <c r="L303" s="157"/>
    </row>
    <row r="304" spans="11:12">
      <c r="K304" s="157"/>
      <c r="L304" s="157"/>
    </row>
    <row r="305" spans="11:12">
      <c r="K305" s="157"/>
      <c r="L305" s="157"/>
    </row>
    <row r="306" spans="11:12">
      <c r="K306" s="157"/>
      <c r="L306" s="157"/>
    </row>
    <row r="307" spans="11:12">
      <c r="K307" s="157"/>
      <c r="L307" s="157"/>
    </row>
    <row r="308" spans="11:12">
      <c r="K308" s="157"/>
      <c r="L308" s="157"/>
    </row>
    <row r="309" spans="11:12">
      <c r="K309" s="157"/>
      <c r="L309" s="157"/>
    </row>
    <row r="310" spans="11:12">
      <c r="K310" s="157"/>
      <c r="L310" s="157"/>
    </row>
    <row r="311" spans="11:12">
      <c r="K311" s="157"/>
      <c r="L311" s="157"/>
    </row>
    <row r="312" spans="11:12">
      <c r="K312" s="157"/>
      <c r="L312" s="157"/>
    </row>
    <row r="313" spans="11:12">
      <c r="K313" s="157"/>
      <c r="L313" s="157"/>
    </row>
    <row r="314" spans="11:12">
      <c r="K314" s="157"/>
      <c r="L314" s="157"/>
    </row>
    <row r="315" spans="11:12">
      <c r="K315" s="157"/>
      <c r="L315" s="157"/>
    </row>
    <row r="316" spans="11:12">
      <c r="K316" s="157"/>
      <c r="L316" s="157"/>
    </row>
    <row r="317" spans="11:12">
      <c r="K317" s="157"/>
      <c r="L317" s="157"/>
    </row>
    <row r="318" spans="11:12">
      <c r="K318" s="157"/>
      <c r="L318" s="157"/>
    </row>
    <row r="319" spans="11:12">
      <c r="K319" s="157"/>
      <c r="L319" s="157"/>
    </row>
    <row r="320" spans="11:12">
      <c r="K320" s="157"/>
      <c r="L320" s="157"/>
    </row>
    <row r="321" spans="11:12">
      <c r="K321" s="157"/>
      <c r="L321" s="157"/>
    </row>
    <row r="322" spans="11:12">
      <c r="K322" s="157"/>
      <c r="L322" s="157"/>
    </row>
    <row r="323" spans="11:12">
      <c r="K323" s="157"/>
      <c r="L323" s="157"/>
    </row>
    <row r="324" spans="11:12">
      <c r="K324" s="157"/>
      <c r="L324" s="157"/>
    </row>
    <row r="325" spans="11:12">
      <c r="K325" s="157"/>
      <c r="L325" s="157"/>
    </row>
    <row r="326" spans="11:12">
      <c r="K326" s="157"/>
      <c r="L326" s="157"/>
    </row>
    <row r="327" spans="11:12">
      <c r="K327" s="157"/>
      <c r="L327" s="157"/>
    </row>
    <row r="328" spans="11:12">
      <c r="K328" s="157"/>
      <c r="L328" s="157"/>
    </row>
    <row r="329" spans="11:12">
      <c r="K329" s="157"/>
      <c r="L329" s="157"/>
    </row>
    <row r="330" spans="11:12">
      <c r="K330" s="157"/>
      <c r="L330" s="157"/>
    </row>
    <row r="331" spans="11:12">
      <c r="K331" s="157"/>
      <c r="L331" s="157"/>
    </row>
    <row r="332" spans="11:12">
      <c r="K332" s="157"/>
      <c r="L332" s="157"/>
    </row>
    <row r="333" spans="11:12">
      <c r="K333" s="157"/>
      <c r="L333" s="157"/>
    </row>
    <row r="334" spans="11:12">
      <c r="K334" s="157"/>
      <c r="L334" s="157"/>
    </row>
    <row r="335" spans="11:12">
      <c r="K335" s="157"/>
      <c r="L335" s="157"/>
    </row>
    <row r="336" spans="11:12">
      <c r="K336" s="157"/>
      <c r="L336" s="157"/>
    </row>
    <row r="337" spans="11:12">
      <c r="K337" s="157"/>
      <c r="L337" s="157"/>
    </row>
    <row r="338" spans="11:12">
      <c r="K338" s="157"/>
      <c r="L338" s="157"/>
    </row>
    <row r="339" spans="11:12">
      <c r="K339" s="157"/>
      <c r="L339" s="157"/>
    </row>
    <row r="340" spans="11:12">
      <c r="K340" s="157"/>
      <c r="L340" s="157"/>
    </row>
    <row r="341" spans="11:12">
      <c r="K341" s="157"/>
      <c r="L341" s="157"/>
    </row>
    <row r="342" spans="11:12">
      <c r="K342" s="157"/>
      <c r="L342" s="157"/>
    </row>
    <row r="343" spans="11:12">
      <c r="K343" s="157"/>
      <c r="L343" s="157"/>
    </row>
    <row r="344" spans="11:12">
      <c r="K344" s="157"/>
      <c r="L344" s="157"/>
    </row>
    <row r="345" spans="11:12">
      <c r="K345" s="157"/>
      <c r="L345" s="157"/>
    </row>
    <row r="346" spans="11:12">
      <c r="K346" s="157"/>
      <c r="L346" s="157"/>
    </row>
    <row r="347" spans="11:12">
      <c r="K347" s="157"/>
      <c r="L347" s="157"/>
    </row>
    <row r="348" spans="11:12">
      <c r="K348" s="157"/>
      <c r="L348" s="157"/>
    </row>
    <row r="349" spans="11:12">
      <c r="K349" s="157"/>
      <c r="L349" s="157"/>
    </row>
    <row r="350" spans="11:12">
      <c r="K350" s="157"/>
      <c r="L350" s="157"/>
    </row>
    <row r="351" spans="11:12">
      <c r="K351" s="157"/>
      <c r="L351" s="157"/>
    </row>
    <row r="352" spans="11:12">
      <c r="K352" s="157"/>
      <c r="L352" s="157"/>
    </row>
    <row r="353" spans="11:12">
      <c r="K353" s="157"/>
      <c r="L353" s="157"/>
    </row>
    <row r="354" spans="11:12">
      <c r="K354" s="157"/>
      <c r="L354" s="157"/>
    </row>
    <row r="355" spans="11:12">
      <c r="K355" s="157"/>
      <c r="L355" s="157"/>
    </row>
    <row r="356" spans="11:12">
      <c r="K356" s="157"/>
      <c r="L356" s="157"/>
    </row>
    <row r="357" spans="11:12">
      <c r="K357" s="157"/>
      <c r="L357" s="157"/>
    </row>
    <row r="358" spans="11:12">
      <c r="K358" s="157"/>
      <c r="L358" s="157"/>
    </row>
    <row r="359" spans="11:12">
      <c r="K359" s="157"/>
      <c r="L359" s="157"/>
    </row>
    <row r="360" spans="11:12">
      <c r="K360" s="157"/>
      <c r="L360" s="157"/>
    </row>
    <row r="361" spans="11:12">
      <c r="K361" s="157"/>
      <c r="L361" s="157"/>
    </row>
    <row r="362" spans="11:12">
      <c r="K362" s="157"/>
      <c r="L362" s="157"/>
    </row>
    <row r="363" spans="11:12">
      <c r="K363" s="157"/>
      <c r="L363" s="157"/>
    </row>
    <row r="364" spans="11:12">
      <c r="K364" s="157"/>
      <c r="L364" s="157"/>
    </row>
    <row r="365" spans="11:12">
      <c r="K365" s="157"/>
      <c r="L365" s="157"/>
    </row>
    <row r="366" spans="11:12">
      <c r="K366" s="157"/>
      <c r="L366" s="157"/>
    </row>
    <row r="367" spans="11:12">
      <c r="K367" s="157"/>
      <c r="L367" s="157"/>
    </row>
    <row r="368" spans="11:12">
      <c r="K368" s="157"/>
      <c r="L368" s="157"/>
    </row>
    <row r="369" spans="11:12">
      <c r="K369" s="157"/>
      <c r="L369" s="157"/>
    </row>
    <row r="370" spans="11:12">
      <c r="K370" s="157"/>
      <c r="L370" s="157"/>
    </row>
    <row r="371" spans="11:12">
      <c r="K371" s="157"/>
      <c r="L371" s="157"/>
    </row>
    <row r="372" spans="11:12">
      <c r="K372" s="157"/>
      <c r="L372" s="157"/>
    </row>
    <row r="373" spans="11:12">
      <c r="K373" s="157"/>
      <c r="L373" s="157"/>
    </row>
    <row r="374" spans="11:12">
      <c r="K374" s="157"/>
      <c r="L374" s="157"/>
    </row>
    <row r="375" spans="11:12">
      <c r="K375" s="157"/>
      <c r="L375" s="157"/>
    </row>
    <row r="376" spans="11:12">
      <c r="K376" s="157"/>
      <c r="L376" s="157"/>
    </row>
    <row r="377" spans="11:12">
      <c r="K377" s="157"/>
      <c r="L377" s="157"/>
    </row>
    <row r="378" spans="11:12">
      <c r="K378" s="157"/>
      <c r="L378" s="157"/>
    </row>
    <row r="379" spans="11:12">
      <c r="K379" s="157"/>
      <c r="L379" s="157"/>
    </row>
    <row r="380" spans="11:12">
      <c r="K380" s="157"/>
      <c r="L380" s="157"/>
    </row>
    <row r="381" spans="11:12">
      <c r="K381" s="157"/>
      <c r="L381" s="157"/>
    </row>
    <row r="382" spans="11:12">
      <c r="K382" s="157"/>
      <c r="L382" s="157"/>
    </row>
    <row r="383" spans="11:12">
      <c r="K383" s="157"/>
      <c r="L383" s="157"/>
    </row>
    <row r="384" spans="11:12">
      <c r="K384" s="157"/>
      <c r="L384" s="157"/>
    </row>
    <row r="385" spans="11:12">
      <c r="K385" s="157"/>
      <c r="L385" s="157"/>
    </row>
    <row r="386" spans="11:12">
      <c r="K386" s="157"/>
      <c r="L386" s="157"/>
    </row>
    <row r="387" spans="11:12">
      <c r="K387" s="157"/>
      <c r="L387" s="157"/>
    </row>
    <row r="388" spans="11:12">
      <c r="K388" s="157"/>
      <c r="L388" s="157"/>
    </row>
    <row r="389" spans="11:12">
      <c r="K389" s="157"/>
      <c r="L389" s="157"/>
    </row>
  </sheetData>
  <mergeCells count="11">
    <mergeCell ref="A43:M43"/>
    <mergeCell ref="A9:L9"/>
    <mergeCell ref="A1:M1"/>
    <mergeCell ref="A2:B3"/>
    <mergeCell ref="C2:C3"/>
    <mergeCell ref="E2:H2"/>
    <mergeCell ref="A4:B5"/>
    <mergeCell ref="C4:C5"/>
    <mergeCell ref="E4:H4"/>
    <mergeCell ref="J4:K5"/>
    <mergeCell ref="L4:L5"/>
  </mergeCells>
  <pageMargins left="0.7" right="0.7" top="0.75" bottom="0.75" header="0.3" footer="0.3"/>
  <pageSetup scale="3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59999389629810485"/>
    <pageSetUpPr fitToPage="1"/>
  </sheetPr>
  <dimension ref="A1:CF386"/>
  <sheetViews>
    <sheetView showGridLines="0" tabSelected="1" zoomScale="55" zoomScaleNormal="55" zoomScaleSheetLayoutView="160" zoomScalePageLayoutView="10" workbookViewId="0">
      <pane ySplit="5" topLeftCell="A6" activePane="bottomLeft" state="frozen"/>
      <selection pane="bottomLeft" activeCell="N19" sqref="N19"/>
    </sheetView>
  </sheetViews>
  <sheetFormatPr defaultColWidth="9" defaultRowHeight="14.5"/>
  <cols>
    <col min="1" max="1" width="9.26953125" customWidth="1"/>
    <col min="2" max="2" width="14.7265625" style="3" customWidth="1"/>
    <col min="3" max="3" width="74.81640625" style="4" customWidth="1"/>
    <col min="4" max="4" width="11.7265625" style="5" customWidth="1"/>
    <col min="5" max="5" width="11.54296875" customWidth="1"/>
    <col min="6" max="6" width="14.1796875" style="6" customWidth="1"/>
    <col min="7" max="7" width="10.26953125" customWidth="1"/>
    <col min="8" max="8" width="12.54296875" style="7" customWidth="1"/>
    <col min="9" max="9" width="14.7265625" style="8" customWidth="1"/>
    <col min="10" max="10" width="12.453125" customWidth="1"/>
    <col min="11" max="11" width="14" customWidth="1"/>
    <col min="12" max="12" width="14.7265625" customWidth="1"/>
    <col min="13" max="13" width="17.81640625" customWidth="1"/>
    <col min="14" max="14" width="22" customWidth="1"/>
  </cols>
  <sheetData>
    <row r="1" spans="1:84" s="30" customFormat="1" ht="18">
      <c r="A1" s="198" t="s">
        <v>0</v>
      </c>
      <c r="B1" s="199"/>
      <c r="C1" s="199"/>
      <c r="D1" s="199"/>
      <c r="E1" s="199"/>
      <c r="F1" s="199"/>
      <c r="G1" s="199"/>
      <c r="H1" s="199"/>
      <c r="I1" s="199"/>
      <c r="J1" s="199"/>
      <c r="K1" s="199"/>
      <c r="L1" s="199"/>
      <c r="M1" s="199"/>
      <c r="N1" s="199"/>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row>
    <row r="2" spans="1:84" s="31" customFormat="1" ht="18.399999999999999" customHeight="1">
      <c r="A2" s="200" t="s">
        <v>1</v>
      </c>
      <c r="B2" s="200"/>
      <c r="C2" s="43" t="s">
        <v>64</v>
      </c>
      <c r="D2" s="201"/>
      <c r="E2" s="201"/>
      <c r="F2" s="202"/>
      <c r="G2" s="203"/>
      <c r="H2" s="203"/>
      <c r="I2" s="203"/>
      <c r="J2" s="1"/>
      <c r="K2" s="1"/>
      <c r="L2" s="1"/>
      <c r="M2" s="10"/>
      <c r="N2" s="18"/>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row>
    <row r="3" spans="1:84" s="31" customFormat="1" ht="18.399999999999999" customHeight="1">
      <c r="A3" s="200" t="s">
        <v>2</v>
      </c>
      <c r="B3" s="200"/>
      <c r="C3" s="43" t="s">
        <v>65</v>
      </c>
      <c r="D3" s="201"/>
      <c r="E3" s="201"/>
      <c r="F3" s="203"/>
      <c r="G3" s="203"/>
      <c r="H3" s="203"/>
      <c r="I3" s="203"/>
      <c r="J3" s="1"/>
      <c r="K3" s="1"/>
      <c r="L3" s="1"/>
      <c r="M3" s="10"/>
      <c r="N3" s="18"/>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row>
    <row r="4" spans="1:84" s="31" customFormat="1">
      <c r="A4" s="9"/>
      <c r="B4" s="1"/>
      <c r="C4" s="10"/>
      <c r="D4" s="1"/>
      <c r="E4" s="1"/>
      <c r="F4" s="1"/>
      <c r="G4" s="1"/>
      <c r="H4" s="1"/>
      <c r="I4" s="1"/>
      <c r="J4" s="1"/>
      <c r="K4" s="1"/>
      <c r="L4" s="1"/>
      <c r="M4" s="10"/>
      <c r="N4" s="18"/>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row>
    <row r="5" spans="1:84" s="30" customFormat="1" ht="30.5" customHeight="1">
      <c r="A5" s="35" t="s">
        <v>3</v>
      </c>
      <c r="B5" s="36" t="s">
        <v>4</v>
      </c>
      <c r="C5" s="36" t="s">
        <v>5</v>
      </c>
      <c r="D5" s="35" t="s">
        <v>6</v>
      </c>
      <c r="E5" s="36" t="s">
        <v>20</v>
      </c>
      <c r="F5" s="37" t="s">
        <v>7</v>
      </c>
      <c r="G5" s="36" t="s">
        <v>8</v>
      </c>
      <c r="H5" s="38" t="s">
        <v>9</v>
      </c>
      <c r="I5" s="39" t="s">
        <v>21</v>
      </c>
      <c r="J5" s="40" t="s">
        <v>10</v>
      </c>
      <c r="K5" s="40" t="s">
        <v>11</v>
      </c>
      <c r="L5" s="41" t="s">
        <v>12</v>
      </c>
      <c r="M5" s="36" t="s">
        <v>13</v>
      </c>
      <c r="N5" s="42" t="s">
        <v>14</v>
      </c>
      <c r="O5" s="2"/>
      <c r="P5" s="2"/>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row>
    <row r="6" spans="1:84" s="30" customFormat="1" ht="15.5">
      <c r="A6" s="1"/>
      <c r="B6" s="1"/>
      <c r="C6" s="10"/>
      <c r="D6" s="11"/>
      <c r="E6" s="12"/>
      <c r="F6" s="13"/>
      <c r="G6" s="12"/>
      <c r="H6" s="14"/>
      <c r="I6" s="16"/>
      <c r="J6" s="12"/>
      <c r="K6" s="12"/>
      <c r="L6" s="12"/>
      <c r="M6" s="10"/>
      <c r="N6" s="1"/>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9"/>
      <c r="BR6" s="29"/>
      <c r="BS6" s="29"/>
      <c r="BT6" s="29"/>
      <c r="BU6" s="29"/>
      <c r="BV6" s="29"/>
      <c r="BW6" s="29"/>
      <c r="BX6" s="29"/>
      <c r="BY6" s="29"/>
      <c r="BZ6" s="29"/>
      <c r="CA6" s="29"/>
      <c r="CB6" s="29"/>
      <c r="CC6" s="29"/>
      <c r="CD6" s="29"/>
      <c r="CE6" s="29"/>
      <c r="CF6" s="29"/>
    </row>
    <row r="7" spans="1:84" s="30" customFormat="1" ht="18">
      <c r="A7" s="198" t="s">
        <v>33</v>
      </c>
      <c r="B7" s="199"/>
      <c r="C7" s="199"/>
      <c r="D7" s="199"/>
      <c r="E7" s="199"/>
      <c r="F7" s="199"/>
      <c r="G7" s="199"/>
      <c r="H7" s="199"/>
      <c r="I7" s="199"/>
      <c r="J7" s="199"/>
      <c r="K7" s="199"/>
      <c r="L7" s="199"/>
      <c r="M7" s="199"/>
      <c r="N7" s="44">
        <f>SUM(L8:L18)</f>
        <v>125000</v>
      </c>
      <c r="O7" s="2"/>
      <c r="P7" s="2"/>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row>
    <row r="8" spans="1:84" s="30" customFormat="1" ht="15.5">
      <c r="A8" s="52" t="str">
        <f>IF(F8&lt;&gt;"",1+MAX($A$2:A7),"")</f>
        <v/>
      </c>
      <c r="B8" s="28"/>
      <c r="C8" s="10"/>
      <c r="D8" s="60"/>
      <c r="E8" s="61"/>
      <c r="F8" s="60"/>
      <c r="G8" s="62"/>
      <c r="H8" s="32"/>
      <c r="I8" s="34"/>
      <c r="J8" s="53"/>
      <c r="K8" s="48"/>
      <c r="L8" s="49"/>
      <c r="M8" s="17"/>
      <c r="N8" s="18"/>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9"/>
      <c r="BR8" s="29"/>
      <c r="BS8" s="29"/>
      <c r="BT8" s="29"/>
      <c r="BU8" s="29"/>
      <c r="BV8" s="29"/>
      <c r="BW8" s="29"/>
      <c r="BX8" s="29"/>
      <c r="BY8" s="29"/>
      <c r="BZ8" s="29"/>
      <c r="CA8" s="29"/>
      <c r="CB8" s="29"/>
      <c r="CC8" s="29"/>
      <c r="CD8" s="29"/>
      <c r="CE8" s="29"/>
      <c r="CF8" s="29"/>
    </row>
    <row r="9" spans="1:84" s="30" customFormat="1" ht="15.5">
      <c r="A9" s="52" t="str">
        <f>IF(F9&lt;&gt;"",1+MAX($A$2:A8),"")</f>
        <v/>
      </c>
      <c r="B9" s="28"/>
      <c r="C9" s="50" t="s">
        <v>24</v>
      </c>
      <c r="D9" s="60"/>
      <c r="E9" s="61"/>
      <c r="F9" s="60"/>
      <c r="G9" s="62"/>
      <c r="H9" s="32"/>
      <c r="I9" s="34"/>
      <c r="J9" s="53"/>
      <c r="K9" s="48"/>
      <c r="L9" s="49"/>
      <c r="M9" s="17"/>
      <c r="N9" s="18"/>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9"/>
      <c r="BR9" s="29"/>
      <c r="BS9" s="29"/>
      <c r="BT9" s="29"/>
      <c r="BU9" s="29"/>
      <c r="BV9" s="29"/>
      <c r="BW9" s="29"/>
      <c r="BX9" s="29"/>
      <c r="BY9" s="29"/>
      <c r="BZ9" s="29"/>
      <c r="CA9" s="29"/>
      <c r="CB9" s="29"/>
      <c r="CC9" s="29"/>
      <c r="CD9" s="29"/>
      <c r="CE9" s="29"/>
      <c r="CF9" s="29"/>
    </row>
    <row r="10" spans="1:84" s="29" customFormat="1" ht="15.5">
      <c r="A10" s="52">
        <f>IF(F10&lt;&gt;"",1+MAX($A$2:A9),"")</f>
        <v>1</v>
      </c>
      <c r="B10" s="28"/>
      <c r="C10" s="51" t="s">
        <v>25</v>
      </c>
      <c r="D10" s="45">
        <v>1</v>
      </c>
      <c r="E10" s="33">
        <v>0</v>
      </c>
      <c r="F10" s="45">
        <f t="shared" ref="F10:F17" si="0">(1+E10)*D10</f>
        <v>1</v>
      </c>
      <c r="G10" s="46" t="s">
        <v>22</v>
      </c>
      <c r="H10" s="32">
        <v>0</v>
      </c>
      <c r="I10" s="34">
        <f t="shared" ref="I10:I17" si="1">H10*F10</f>
        <v>0</v>
      </c>
      <c r="J10" s="53">
        <v>0</v>
      </c>
      <c r="K10" s="48">
        <f>J10*F10</f>
        <v>0</v>
      </c>
      <c r="L10" s="49">
        <f t="shared" ref="L10" si="2">K10+I10</f>
        <v>0</v>
      </c>
      <c r="M10" s="17"/>
      <c r="N10" s="18"/>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row>
    <row r="11" spans="1:84" s="29" customFormat="1" ht="15.5">
      <c r="A11" s="52">
        <f>IF(F11&lt;&gt;"",1+MAX($A$2:A10),"")</f>
        <v>2</v>
      </c>
      <c r="B11" s="28"/>
      <c r="C11" s="51" t="s">
        <v>26</v>
      </c>
      <c r="D11" s="45">
        <v>1</v>
      </c>
      <c r="E11" s="33">
        <v>0</v>
      </c>
      <c r="F11" s="45">
        <f t="shared" si="0"/>
        <v>1</v>
      </c>
      <c r="G11" s="46" t="s">
        <v>22</v>
      </c>
      <c r="H11" s="32">
        <v>0</v>
      </c>
      <c r="I11" s="34">
        <f t="shared" si="1"/>
        <v>0</v>
      </c>
      <c r="J11" s="175">
        <v>50000</v>
      </c>
      <c r="K11" s="48">
        <f t="shared" ref="K11:K17" si="3">J11*F11</f>
        <v>50000</v>
      </c>
      <c r="L11" s="49">
        <f t="shared" ref="L11:L17" si="4">K11+I11</f>
        <v>50000</v>
      </c>
      <c r="M11" s="17"/>
      <c r="N11" s="18"/>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row>
    <row r="12" spans="1:84" s="29" customFormat="1" ht="15.5">
      <c r="A12" s="52">
        <f>IF(F12&lt;&gt;"",1+MAX($A$2:A11),"")</f>
        <v>3</v>
      </c>
      <c r="B12" s="28"/>
      <c r="C12" s="51" t="s">
        <v>27</v>
      </c>
      <c r="D12" s="45">
        <v>1</v>
      </c>
      <c r="E12" s="33">
        <v>0</v>
      </c>
      <c r="F12" s="45">
        <f t="shared" si="0"/>
        <v>1</v>
      </c>
      <c r="G12" s="46" t="s">
        <v>22</v>
      </c>
      <c r="H12" s="32">
        <v>0</v>
      </c>
      <c r="I12" s="34">
        <f t="shared" si="1"/>
        <v>0</v>
      </c>
      <c r="J12" s="53">
        <v>0</v>
      </c>
      <c r="K12" s="48">
        <f t="shared" si="3"/>
        <v>0</v>
      </c>
      <c r="L12" s="49">
        <f t="shared" si="4"/>
        <v>0</v>
      </c>
      <c r="M12" s="17"/>
      <c r="N12" s="18"/>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row>
    <row r="13" spans="1:84" s="29" customFormat="1" ht="15.5">
      <c r="A13" s="52">
        <f>IF(F13&lt;&gt;"",1+MAX($A$2:A12),"")</f>
        <v>4</v>
      </c>
      <c r="B13" s="28"/>
      <c r="C13" s="51" t="s">
        <v>28</v>
      </c>
      <c r="D13" s="45">
        <v>1</v>
      </c>
      <c r="E13" s="33">
        <v>0</v>
      </c>
      <c r="F13" s="45">
        <f t="shared" si="0"/>
        <v>1</v>
      </c>
      <c r="G13" s="46" t="s">
        <v>22</v>
      </c>
      <c r="H13" s="32">
        <v>0</v>
      </c>
      <c r="I13" s="34">
        <f t="shared" si="1"/>
        <v>0</v>
      </c>
      <c r="J13" s="175">
        <v>75000</v>
      </c>
      <c r="K13" s="48">
        <f t="shared" si="3"/>
        <v>75000</v>
      </c>
      <c r="L13" s="49">
        <f t="shared" si="4"/>
        <v>75000</v>
      </c>
      <c r="M13" s="17"/>
      <c r="N13" s="18"/>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row>
    <row r="14" spans="1:84" s="29" customFormat="1" ht="15.5">
      <c r="A14" s="52">
        <f>IF(F14&lt;&gt;"",1+MAX($A$2:A13),"")</f>
        <v>5</v>
      </c>
      <c r="B14" s="28"/>
      <c r="C14" s="51" t="s">
        <v>29</v>
      </c>
      <c r="D14" s="45">
        <v>1</v>
      </c>
      <c r="E14" s="33">
        <v>0</v>
      </c>
      <c r="F14" s="45">
        <f t="shared" si="0"/>
        <v>1</v>
      </c>
      <c r="G14" s="46" t="s">
        <v>22</v>
      </c>
      <c r="H14" s="32">
        <v>0</v>
      </c>
      <c r="I14" s="34">
        <f t="shared" si="1"/>
        <v>0</v>
      </c>
      <c r="J14" s="53">
        <v>0</v>
      </c>
      <c r="K14" s="48">
        <f t="shared" si="3"/>
        <v>0</v>
      </c>
      <c r="L14" s="49">
        <f t="shared" si="4"/>
        <v>0</v>
      </c>
      <c r="M14" s="17"/>
      <c r="N14" s="18"/>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row>
    <row r="15" spans="1:84" s="29" customFormat="1" ht="15.5">
      <c r="A15" s="52">
        <f>IF(F15&lt;&gt;"",1+MAX($A$2:A14),"")</f>
        <v>6</v>
      </c>
      <c r="B15" s="28"/>
      <c r="C15" s="51" t="s">
        <v>30</v>
      </c>
      <c r="D15" s="45">
        <v>1</v>
      </c>
      <c r="E15" s="33">
        <v>0</v>
      </c>
      <c r="F15" s="45">
        <f t="shared" si="0"/>
        <v>1</v>
      </c>
      <c r="G15" s="46" t="s">
        <v>22</v>
      </c>
      <c r="H15" s="32">
        <v>0</v>
      </c>
      <c r="I15" s="34">
        <f t="shared" si="1"/>
        <v>0</v>
      </c>
      <c r="J15" s="53">
        <v>0</v>
      </c>
      <c r="K15" s="48">
        <f t="shared" si="3"/>
        <v>0</v>
      </c>
      <c r="L15" s="49">
        <f t="shared" si="4"/>
        <v>0</v>
      </c>
      <c r="M15" s="17"/>
      <c r="N15" s="18"/>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row>
    <row r="16" spans="1:84" s="29" customFormat="1" ht="15.5">
      <c r="A16" s="52">
        <f>IF(F16&lt;&gt;"",1+MAX($A$2:A15),"")</f>
        <v>7</v>
      </c>
      <c r="B16" s="28"/>
      <c r="C16" s="51" t="s">
        <v>31</v>
      </c>
      <c r="D16" s="45">
        <v>1</v>
      </c>
      <c r="E16" s="33">
        <v>0</v>
      </c>
      <c r="F16" s="45">
        <f t="shared" si="0"/>
        <v>1</v>
      </c>
      <c r="G16" s="46" t="s">
        <v>22</v>
      </c>
      <c r="H16" s="32">
        <v>0</v>
      </c>
      <c r="I16" s="34">
        <f t="shared" si="1"/>
        <v>0</v>
      </c>
      <c r="J16" s="53">
        <v>0</v>
      </c>
      <c r="K16" s="48">
        <f t="shared" si="3"/>
        <v>0</v>
      </c>
      <c r="L16" s="49">
        <f t="shared" si="4"/>
        <v>0</v>
      </c>
      <c r="M16" s="17"/>
      <c r="N16" s="18"/>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row>
    <row r="17" spans="1:75" s="29" customFormat="1" ht="15.5">
      <c r="A17" s="52">
        <f>IF(F17&lt;&gt;"",1+MAX($A$2:A16),"")</f>
        <v>8</v>
      </c>
      <c r="B17" s="28"/>
      <c r="C17" s="51" t="s">
        <v>32</v>
      </c>
      <c r="D17" s="45">
        <v>1</v>
      </c>
      <c r="E17" s="33">
        <v>0</v>
      </c>
      <c r="F17" s="45">
        <f t="shared" si="0"/>
        <v>1</v>
      </c>
      <c r="G17" s="46" t="s">
        <v>22</v>
      </c>
      <c r="H17" s="32">
        <v>0</v>
      </c>
      <c r="I17" s="34">
        <f t="shared" si="1"/>
        <v>0</v>
      </c>
      <c r="J17" s="53">
        <v>0</v>
      </c>
      <c r="K17" s="48">
        <f t="shared" si="3"/>
        <v>0</v>
      </c>
      <c r="L17" s="49">
        <f t="shared" si="4"/>
        <v>0</v>
      </c>
      <c r="M17" s="17"/>
      <c r="N17" s="18"/>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row>
    <row r="18" spans="1:75" s="29" customFormat="1" ht="15.5">
      <c r="A18" s="52" t="str">
        <f>IF(F18&lt;&gt;"",1+MAX($A$2:A17),"")</f>
        <v/>
      </c>
      <c r="B18" s="28"/>
      <c r="C18" s="15"/>
      <c r="D18" s="45"/>
      <c r="E18" s="33"/>
      <c r="F18" s="45"/>
      <c r="G18" s="46"/>
      <c r="H18" s="32"/>
      <c r="I18" s="34"/>
      <c r="J18" s="47"/>
      <c r="K18" s="48"/>
      <c r="L18" s="49"/>
      <c r="M18" s="17"/>
      <c r="N18" s="18"/>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row>
    <row r="19" spans="1:75" s="66" customFormat="1" ht="18">
      <c r="A19" s="198" t="s">
        <v>35</v>
      </c>
      <c r="B19" s="199"/>
      <c r="C19" s="199"/>
      <c r="D19" s="199"/>
      <c r="E19" s="199"/>
      <c r="F19" s="199"/>
      <c r="G19" s="199"/>
      <c r="H19" s="199"/>
      <c r="I19" s="199"/>
      <c r="J19" s="199"/>
      <c r="K19" s="199"/>
      <c r="L19" s="199"/>
      <c r="M19" s="199"/>
      <c r="N19" s="44">
        <f>SUM(L20:L32)</f>
        <v>479887.38</v>
      </c>
      <c r="O19" s="64"/>
      <c r="P19" s="64"/>
      <c r="Q19" s="65"/>
      <c r="R19" s="65"/>
      <c r="S19" s="65"/>
      <c r="T19" s="65"/>
      <c r="U19" s="65"/>
      <c r="V19" s="65"/>
      <c r="W19" s="65"/>
      <c r="X19" s="65"/>
      <c r="Y19" s="65"/>
      <c r="Z19" s="65"/>
      <c r="AA19" s="65"/>
      <c r="AB19" s="65"/>
      <c r="AC19" s="65"/>
      <c r="AD19" s="65"/>
      <c r="AE19" s="65"/>
      <c r="AF19" s="65"/>
      <c r="AG19" s="65"/>
      <c r="AH19" s="65"/>
      <c r="AI19" s="65"/>
      <c r="AJ19" s="65"/>
      <c r="AK19" s="65"/>
      <c r="AL19" s="65"/>
      <c r="AM19" s="65"/>
      <c r="AN19" s="65"/>
      <c r="AO19" s="65"/>
      <c r="AP19" s="65"/>
      <c r="AQ19" s="65"/>
      <c r="AR19" s="65"/>
      <c r="AS19" s="65"/>
      <c r="AT19" s="65"/>
      <c r="AU19" s="65"/>
      <c r="AV19" s="65"/>
      <c r="AW19" s="65"/>
      <c r="AX19" s="65"/>
      <c r="AY19" s="65"/>
      <c r="AZ19" s="65"/>
      <c r="BA19" s="65"/>
      <c r="BB19" s="65"/>
      <c r="BC19" s="65"/>
      <c r="BD19" s="65"/>
      <c r="BE19" s="65"/>
      <c r="BF19" s="65"/>
      <c r="BG19" s="65"/>
      <c r="BH19" s="65"/>
      <c r="BI19" s="65"/>
      <c r="BJ19" s="65"/>
      <c r="BK19" s="65"/>
      <c r="BL19" s="65"/>
      <c r="BM19" s="65"/>
      <c r="BN19" s="65"/>
      <c r="BO19" s="65"/>
      <c r="BP19" s="65"/>
    </row>
    <row r="20" spans="1:75" s="69" customFormat="1" ht="15.5">
      <c r="A20" s="52" t="str">
        <f>IF(F20&lt;&gt;"",1+MAX($A$2:A19),"")</f>
        <v/>
      </c>
      <c r="B20" s="63"/>
      <c r="C20" s="51"/>
      <c r="D20" s="45"/>
      <c r="E20" s="33"/>
      <c r="F20" s="45"/>
      <c r="G20" s="46"/>
      <c r="H20" s="32"/>
      <c r="I20" s="34"/>
      <c r="J20" s="47"/>
      <c r="K20" s="48"/>
      <c r="L20" s="49"/>
      <c r="M20" s="67"/>
      <c r="N20" s="68"/>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c r="BM20" s="64"/>
      <c r="BN20" s="64"/>
      <c r="BO20" s="64"/>
      <c r="BP20" s="64"/>
      <c r="BQ20" s="64"/>
      <c r="BR20" s="64"/>
      <c r="BS20" s="64"/>
      <c r="BT20" s="64"/>
      <c r="BU20" s="64"/>
      <c r="BV20" s="64"/>
      <c r="BW20" s="64"/>
    </row>
    <row r="21" spans="1:75" s="69" customFormat="1" ht="15.5">
      <c r="A21" s="52" t="str">
        <f>IF(F21&lt;&gt;"",1+MAX($A$2:A20),"")</f>
        <v/>
      </c>
      <c r="B21" s="195" t="s">
        <v>80</v>
      </c>
      <c r="C21" s="50" t="s">
        <v>76</v>
      </c>
      <c r="D21" s="45"/>
      <c r="E21" s="33"/>
      <c r="F21" s="45"/>
      <c r="G21" s="46"/>
      <c r="H21" s="32"/>
      <c r="I21" s="34"/>
      <c r="J21" s="53"/>
      <c r="K21" s="48"/>
      <c r="L21" s="49"/>
      <c r="M21" s="67"/>
      <c r="N21" s="68"/>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c r="BH21" s="64"/>
      <c r="BI21" s="64"/>
      <c r="BJ21" s="64"/>
      <c r="BK21" s="64"/>
      <c r="BL21" s="64"/>
      <c r="BM21" s="64"/>
      <c r="BN21" s="64"/>
      <c r="BO21" s="64"/>
      <c r="BP21" s="64"/>
      <c r="BQ21" s="64"/>
      <c r="BR21" s="64"/>
      <c r="BS21" s="64"/>
      <c r="BT21" s="64"/>
      <c r="BU21" s="64"/>
      <c r="BV21" s="64"/>
      <c r="BW21" s="64"/>
    </row>
    <row r="22" spans="1:75" s="69" customFormat="1" ht="15.5">
      <c r="A22" s="52">
        <f>IF(F22&lt;&gt;"",1+MAX($A$2:A21),"")</f>
        <v>9</v>
      </c>
      <c r="B22" s="196"/>
      <c r="C22" s="51" t="s">
        <v>77</v>
      </c>
      <c r="D22" s="45">
        <v>2200</v>
      </c>
      <c r="E22" s="33">
        <v>0.05</v>
      </c>
      <c r="F22" s="45">
        <f>(1+E22)*D22</f>
        <v>2310</v>
      </c>
      <c r="G22" s="46" t="s">
        <v>34</v>
      </c>
      <c r="H22" s="32">
        <v>0</v>
      </c>
      <c r="I22" s="34">
        <f>H22*F22</f>
        <v>0</v>
      </c>
      <c r="J22" s="53">
        <v>29</v>
      </c>
      <c r="K22" s="48">
        <f>J22*F22</f>
        <v>66990</v>
      </c>
      <c r="L22" s="49">
        <f>K22+I22</f>
        <v>66990</v>
      </c>
      <c r="M22" s="67"/>
      <c r="N22" s="68"/>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c r="BH22" s="64"/>
      <c r="BI22" s="64"/>
      <c r="BJ22" s="64"/>
      <c r="BK22" s="64"/>
      <c r="BL22" s="64"/>
      <c r="BM22" s="64"/>
      <c r="BN22" s="64"/>
      <c r="BO22" s="64"/>
      <c r="BP22" s="64"/>
      <c r="BQ22" s="64"/>
      <c r="BR22" s="64"/>
      <c r="BS22" s="64"/>
      <c r="BT22" s="64"/>
      <c r="BU22" s="64"/>
      <c r="BV22" s="64"/>
      <c r="BW22" s="64"/>
    </row>
    <row r="23" spans="1:75" s="69" customFormat="1" ht="15.5">
      <c r="A23" s="52" t="str">
        <f>IF(F23&lt;&gt;"",1+MAX($A$2:A22),"")</f>
        <v/>
      </c>
      <c r="B23" s="196"/>
      <c r="C23" s="50" t="s">
        <v>66</v>
      </c>
      <c r="D23" s="166"/>
      <c r="E23" s="167"/>
      <c r="F23" s="166"/>
      <c r="G23" s="168"/>
      <c r="H23" s="169"/>
      <c r="I23" s="170"/>
      <c r="J23" s="171"/>
      <c r="K23" s="172"/>
      <c r="L23" s="173"/>
      <c r="M23" s="174"/>
      <c r="N23" s="68"/>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c r="AN23" s="64"/>
      <c r="AO23" s="64"/>
      <c r="AP23" s="64"/>
      <c r="AQ23" s="64"/>
      <c r="AR23" s="64"/>
      <c r="AS23" s="64"/>
      <c r="AT23" s="64"/>
      <c r="AU23" s="64"/>
      <c r="AV23" s="64"/>
      <c r="AW23" s="64"/>
      <c r="AX23" s="64"/>
      <c r="AY23" s="64"/>
      <c r="AZ23" s="64"/>
      <c r="BA23" s="64"/>
      <c r="BB23" s="64"/>
      <c r="BC23" s="64"/>
      <c r="BD23" s="64"/>
      <c r="BE23" s="64"/>
      <c r="BF23" s="64"/>
      <c r="BG23" s="64"/>
      <c r="BH23" s="64"/>
      <c r="BI23" s="64"/>
      <c r="BJ23" s="64"/>
      <c r="BK23" s="64"/>
      <c r="BL23" s="64"/>
      <c r="BM23" s="64"/>
      <c r="BN23" s="64"/>
      <c r="BO23" s="64"/>
      <c r="BP23" s="64"/>
      <c r="BQ23" s="64"/>
      <c r="BR23" s="64"/>
      <c r="BS23" s="64"/>
      <c r="BT23" s="64"/>
      <c r="BU23" s="64"/>
      <c r="BV23" s="64"/>
      <c r="BW23" s="64"/>
    </row>
    <row r="24" spans="1:75" s="69" customFormat="1" ht="15.5">
      <c r="A24" s="52">
        <f>IF(F24&lt;&gt;"",1+MAX($A$2:A23),"")</f>
        <v>10</v>
      </c>
      <c r="B24" s="196"/>
      <c r="C24" s="165" t="s">
        <v>67</v>
      </c>
      <c r="D24" s="45">
        <v>87120</v>
      </c>
      <c r="E24" s="33">
        <v>0.05</v>
      </c>
      <c r="F24" s="45">
        <f t="shared" ref="F24:F25" si="5">(1+E24)*D24</f>
        <v>91476</v>
      </c>
      <c r="G24" s="46" t="s">
        <v>73</v>
      </c>
      <c r="H24" s="32">
        <v>0</v>
      </c>
      <c r="I24" s="34">
        <f t="shared" ref="I24:I25" si="6">H24*F24</f>
        <v>0</v>
      </c>
      <c r="J24" s="53">
        <v>0.42</v>
      </c>
      <c r="K24" s="48">
        <f t="shared" ref="K24:K25" si="7">J24*F24</f>
        <v>38419.919999999998</v>
      </c>
      <c r="L24" s="49">
        <f t="shared" ref="L24:L25" si="8">K24+I24</f>
        <v>38419.919999999998</v>
      </c>
      <c r="M24" s="174"/>
      <c r="N24" s="68"/>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c r="BF24" s="64"/>
      <c r="BG24" s="64"/>
      <c r="BH24" s="64"/>
      <c r="BI24" s="64"/>
      <c r="BJ24" s="64"/>
      <c r="BK24" s="64"/>
      <c r="BL24" s="64"/>
      <c r="BM24" s="64"/>
      <c r="BN24" s="64"/>
      <c r="BO24" s="64"/>
      <c r="BP24" s="64"/>
      <c r="BQ24" s="64"/>
      <c r="BR24" s="64"/>
      <c r="BS24" s="64"/>
      <c r="BT24" s="64"/>
      <c r="BU24" s="64"/>
      <c r="BV24" s="64"/>
      <c r="BW24" s="64"/>
    </row>
    <row r="25" spans="1:75" s="69" customFormat="1" ht="15.5">
      <c r="A25" s="52">
        <f>IF(F25&lt;&gt;"",1+MAX($A$2:A24),"")</f>
        <v>11</v>
      </c>
      <c r="B25" s="196"/>
      <c r="C25" s="165" t="s">
        <v>68</v>
      </c>
      <c r="D25" s="45">
        <v>87120</v>
      </c>
      <c r="E25" s="33">
        <v>0.05</v>
      </c>
      <c r="F25" s="45">
        <f t="shared" si="5"/>
        <v>91476</v>
      </c>
      <c r="G25" s="46" t="s">
        <v>73</v>
      </c>
      <c r="H25" s="32">
        <v>0.44</v>
      </c>
      <c r="I25" s="34">
        <f t="shared" si="6"/>
        <v>40249.440000000002</v>
      </c>
      <c r="J25" s="53">
        <v>0.52</v>
      </c>
      <c r="K25" s="48">
        <f t="shared" si="7"/>
        <v>47567.520000000004</v>
      </c>
      <c r="L25" s="49">
        <f t="shared" si="8"/>
        <v>87816.960000000006</v>
      </c>
      <c r="M25" s="174"/>
      <c r="N25" s="68"/>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c r="AV25" s="64"/>
      <c r="AW25" s="64"/>
      <c r="AX25" s="64"/>
      <c r="AY25" s="64"/>
      <c r="AZ25" s="64"/>
      <c r="BA25" s="64"/>
      <c r="BB25" s="64"/>
      <c r="BC25" s="64"/>
      <c r="BD25" s="64"/>
      <c r="BE25" s="64"/>
      <c r="BF25" s="64"/>
      <c r="BG25" s="64"/>
      <c r="BH25" s="64"/>
      <c r="BI25" s="64"/>
      <c r="BJ25" s="64"/>
      <c r="BK25" s="64"/>
      <c r="BL25" s="64"/>
      <c r="BM25" s="64"/>
      <c r="BN25" s="64"/>
      <c r="BO25" s="64"/>
      <c r="BP25" s="64"/>
      <c r="BQ25" s="64"/>
      <c r="BR25" s="64"/>
      <c r="BS25" s="64"/>
      <c r="BT25" s="64"/>
      <c r="BU25" s="64"/>
      <c r="BV25" s="64"/>
      <c r="BW25" s="64"/>
    </row>
    <row r="26" spans="1:75" s="69" customFormat="1" ht="15.5">
      <c r="A26" s="52" t="str">
        <f>IF(F26&lt;&gt;"",1+MAX($A$2:A25),"")</f>
        <v/>
      </c>
      <c r="B26" s="196"/>
      <c r="C26" s="50" t="s">
        <v>69</v>
      </c>
      <c r="D26" s="166"/>
      <c r="E26" s="167"/>
      <c r="F26" s="166"/>
      <c r="G26" s="168"/>
      <c r="H26" s="169"/>
      <c r="I26" s="170"/>
      <c r="J26" s="171"/>
      <c r="K26" s="172"/>
      <c r="L26" s="173"/>
      <c r="M26" s="174"/>
      <c r="N26" s="68"/>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s="64"/>
      <c r="BF26" s="64"/>
      <c r="BG26" s="64"/>
      <c r="BH26" s="64"/>
      <c r="BI26" s="64"/>
      <c r="BJ26" s="64"/>
      <c r="BK26" s="64"/>
      <c r="BL26" s="64"/>
      <c r="BM26" s="64"/>
      <c r="BN26" s="64"/>
      <c r="BO26" s="64"/>
      <c r="BP26" s="64"/>
      <c r="BQ26" s="64"/>
      <c r="BR26" s="64"/>
      <c r="BS26" s="64"/>
      <c r="BT26" s="64"/>
      <c r="BU26" s="64"/>
      <c r="BV26" s="64"/>
      <c r="BW26" s="64"/>
    </row>
    <row r="27" spans="1:75" s="69" customFormat="1" ht="15.5">
      <c r="A27" s="52">
        <f>IF(F27&lt;&gt;"",1+MAX($A$2:A26),"")</f>
        <v>12</v>
      </c>
      <c r="B27" s="196"/>
      <c r="C27" s="165" t="s">
        <v>70</v>
      </c>
      <c r="D27" s="45">
        <v>4600</v>
      </c>
      <c r="E27" s="33">
        <v>0.05</v>
      </c>
      <c r="F27" s="45">
        <f t="shared" ref="F27:F29" si="9">(1+E27)*D27</f>
        <v>4830</v>
      </c>
      <c r="G27" s="46" t="s">
        <v>75</v>
      </c>
      <c r="H27" s="32">
        <v>32</v>
      </c>
      <c r="I27" s="34">
        <f t="shared" ref="I27:I29" si="10">H27*F27</f>
        <v>154560</v>
      </c>
      <c r="J27" s="53">
        <v>17</v>
      </c>
      <c r="K27" s="48">
        <f t="shared" ref="K27:K29" si="11">J27*F27</f>
        <v>82110</v>
      </c>
      <c r="L27" s="49">
        <f t="shared" ref="L27:L29" si="12">K27+I27</f>
        <v>236670</v>
      </c>
      <c r="M27" s="174"/>
      <c r="N27" s="68"/>
      <c r="O27" s="64"/>
      <c r="P27" s="64"/>
      <c r="Q27" s="64"/>
      <c r="R27" s="64"/>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c r="AS27" s="64"/>
      <c r="AT27" s="64"/>
      <c r="AU27" s="64"/>
      <c r="AV27" s="64"/>
      <c r="AW27" s="64"/>
      <c r="AX27" s="64"/>
      <c r="AY27" s="64"/>
      <c r="AZ27" s="64"/>
      <c r="BA27" s="64"/>
      <c r="BB27" s="64"/>
      <c r="BC27" s="64"/>
      <c r="BD27" s="64"/>
      <c r="BE27" s="64"/>
      <c r="BF27" s="64"/>
      <c r="BG27" s="64"/>
      <c r="BH27" s="64"/>
      <c r="BI27" s="64"/>
      <c r="BJ27" s="64"/>
      <c r="BK27" s="64"/>
      <c r="BL27" s="64"/>
      <c r="BM27" s="64"/>
      <c r="BN27" s="64"/>
      <c r="BO27" s="64"/>
      <c r="BP27" s="64"/>
      <c r="BQ27" s="64"/>
      <c r="BR27" s="64"/>
      <c r="BS27" s="64"/>
      <c r="BT27" s="64"/>
      <c r="BU27" s="64"/>
      <c r="BV27" s="64"/>
      <c r="BW27" s="64"/>
    </row>
    <row r="28" spans="1:75" s="69" customFormat="1" ht="15.5">
      <c r="A28" s="52">
        <f>IF(F28&lt;&gt;"",1+MAX($A$2:A27),"")</f>
        <v>13</v>
      </c>
      <c r="B28" s="196"/>
      <c r="C28" s="165" t="s">
        <v>71</v>
      </c>
      <c r="D28" s="45">
        <v>3000</v>
      </c>
      <c r="E28" s="33">
        <v>0.05</v>
      </c>
      <c r="F28" s="45">
        <f t="shared" si="9"/>
        <v>3150</v>
      </c>
      <c r="G28" s="46" t="s">
        <v>74</v>
      </c>
      <c r="H28" s="32">
        <v>4.88</v>
      </c>
      <c r="I28" s="34">
        <f t="shared" si="10"/>
        <v>15372</v>
      </c>
      <c r="J28" s="53">
        <v>3.4</v>
      </c>
      <c r="K28" s="48">
        <f t="shared" si="11"/>
        <v>10710</v>
      </c>
      <c r="L28" s="49">
        <f t="shared" si="12"/>
        <v>26082</v>
      </c>
      <c r="M28" s="174"/>
      <c r="N28" s="68"/>
      <c r="O28" s="64"/>
      <c r="P28" s="64"/>
      <c r="Q28" s="64"/>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c r="AR28" s="64"/>
      <c r="AS28" s="64"/>
      <c r="AT28" s="64"/>
      <c r="AU28" s="64"/>
      <c r="AV28" s="64"/>
      <c r="AW28" s="64"/>
      <c r="AX28" s="64"/>
      <c r="AY28" s="64"/>
      <c r="AZ28" s="64"/>
      <c r="BA28" s="64"/>
      <c r="BB28" s="64"/>
      <c r="BC28" s="64"/>
      <c r="BD28" s="64"/>
      <c r="BE28" s="64"/>
      <c r="BF28" s="64"/>
      <c r="BG28" s="64"/>
      <c r="BH28" s="64"/>
      <c r="BI28" s="64"/>
      <c r="BJ28" s="64"/>
      <c r="BK28" s="64"/>
      <c r="BL28" s="64"/>
      <c r="BM28" s="64"/>
      <c r="BN28" s="64"/>
      <c r="BO28" s="64"/>
      <c r="BP28" s="64"/>
      <c r="BQ28" s="64"/>
      <c r="BR28" s="64"/>
      <c r="BS28" s="64"/>
      <c r="BT28" s="64"/>
      <c r="BU28" s="64"/>
      <c r="BV28" s="64"/>
      <c r="BW28" s="64"/>
    </row>
    <row r="29" spans="1:75" s="69" customFormat="1" ht="15.5">
      <c r="A29" s="52">
        <f>IF(F29&lt;&gt;"",1+MAX($A$2:A28),"")</f>
        <v>14</v>
      </c>
      <c r="B29" s="196"/>
      <c r="C29" s="165" t="s">
        <v>72</v>
      </c>
      <c r="D29" s="45">
        <v>1000</v>
      </c>
      <c r="E29" s="33">
        <v>0.05</v>
      </c>
      <c r="F29" s="45">
        <f t="shared" si="9"/>
        <v>1050</v>
      </c>
      <c r="G29" s="46" t="s">
        <v>74</v>
      </c>
      <c r="H29" s="32">
        <v>3.65</v>
      </c>
      <c r="I29" s="34">
        <f t="shared" si="10"/>
        <v>3832.5</v>
      </c>
      <c r="J29" s="53">
        <v>2.95</v>
      </c>
      <c r="K29" s="48">
        <f t="shared" si="11"/>
        <v>3097.5</v>
      </c>
      <c r="L29" s="49">
        <f t="shared" si="12"/>
        <v>6930</v>
      </c>
      <c r="M29" s="174"/>
      <c r="N29" s="68"/>
      <c r="O29" s="64"/>
      <c r="P29" s="64"/>
      <c r="Q29" s="64"/>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c r="AV29" s="64"/>
      <c r="AW29" s="64"/>
      <c r="AX29" s="64"/>
      <c r="AY29" s="64"/>
      <c r="AZ29" s="64"/>
      <c r="BA29" s="64"/>
      <c r="BB29" s="64"/>
      <c r="BC29" s="64"/>
      <c r="BD29" s="64"/>
      <c r="BE29" s="64"/>
      <c r="BF29" s="64"/>
      <c r="BG29" s="64"/>
      <c r="BH29" s="64"/>
      <c r="BI29" s="64"/>
      <c r="BJ29" s="64"/>
      <c r="BK29" s="64"/>
      <c r="BL29" s="64"/>
      <c r="BM29" s="64"/>
      <c r="BN29" s="64"/>
      <c r="BO29" s="64"/>
      <c r="BP29" s="64"/>
      <c r="BQ29" s="64"/>
      <c r="BR29" s="64"/>
      <c r="BS29" s="64"/>
      <c r="BT29" s="64"/>
      <c r="BU29" s="64"/>
      <c r="BV29" s="64"/>
      <c r="BW29" s="64"/>
    </row>
    <row r="30" spans="1:75" s="69" customFormat="1" ht="15.5">
      <c r="A30" s="52" t="str">
        <f>IF(F30&lt;&gt;"",1+MAX($A$2:A29),"")</f>
        <v/>
      </c>
      <c r="B30" s="196"/>
      <c r="C30" s="50" t="s">
        <v>78</v>
      </c>
      <c r="D30" s="166"/>
      <c r="E30" s="167"/>
      <c r="F30" s="166"/>
      <c r="G30" s="168"/>
      <c r="H30" s="169"/>
      <c r="I30" s="170"/>
      <c r="J30" s="171"/>
      <c r="K30" s="172"/>
      <c r="L30" s="173"/>
      <c r="M30" s="174"/>
      <c r="N30" s="68"/>
      <c r="O30" s="64"/>
      <c r="P30" s="64"/>
      <c r="Q30" s="64"/>
      <c r="R30" s="64"/>
      <c r="S30" s="64"/>
      <c r="T30" s="64"/>
      <c r="U30" s="64"/>
      <c r="V30" s="64"/>
      <c r="W30" s="64"/>
      <c r="X30" s="64"/>
      <c r="Y30" s="64"/>
      <c r="Z30" s="64"/>
      <c r="AA30" s="64"/>
      <c r="AB30" s="64"/>
      <c r="AC30" s="64"/>
      <c r="AD30" s="64"/>
      <c r="AE30" s="64"/>
      <c r="AF30" s="64"/>
      <c r="AG30" s="64"/>
      <c r="AH30" s="64"/>
      <c r="AI30" s="64"/>
      <c r="AJ30" s="64"/>
      <c r="AK30" s="64"/>
      <c r="AL30" s="64"/>
      <c r="AM30" s="64"/>
      <c r="AN30" s="64"/>
      <c r="AO30" s="64"/>
      <c r="AP30" s="64"/>
      <c r="AQ30" s="64"/>
      <c r="AR30" s="64"/>
      <c r="AS30" s="64"/>
      <c r="AT30" s="64"/>
      <c r="AU30" s="64"/>
      <c r="AV30" s="64"/>
      <c r="AW30" s="64"/>
      <c r="AX30" s="64"/>
      <c r="AY30" s="64"/>
      <c r="AZ30" s="64"/>
      <c r="BA30" s="64"/>
      <c r="BB30" s="64"/>
      <c r="BC30" s="64"/>
      <c r="BD30" s="64"/>
      <c r="BE30" s="64"/>
      <c r="BF30" s="64"/>
      <c r="BG30" s="64"/>
      <c r="BH30" s="64"/>
      <c r="BI30" s="64"/>
      <c r="BJ30" s="64"/>
      <c r="BK30" s="64"/>
      <c r="BL30" s="64"/>
      <c r="BM30" s="64"/>
      <c r="BN30" s="64"/>
      <c r="BO30" s="64"/>
      <c r="BP30" s="64"/>
      <c r="BQ30" s="64"/>
      <c r="BR30" s="64"/>
      <c r="BS30" s="64"/>
      <c r="BT30" s="64"/>
      <c r="BU30" s="64"/>
      <c r="BV30" s="64"/>
      <c r="BW30" s="64"/>
    </row>
    <row r="31" spans="1:75" s="69" customFormat="1" ht="15.5">
      <c r="A31" s="52">
        <f>IF(F31&lt;&gt;"",1+MAX($A$2:A30),"")</f>
        <v>15</v>
      </c>
      <c r="B31" s="197"/>
      <c r="C31" s="165" t="s">
        <v>79</v>
      </c>
      <c r="D31" s="166">
        <v>245</v>
      </c>
      <c r="E31" s="33">
        <v>0.05</v>
      </c>
      <c r="F31" s="45">
        <f t="shared" ref="F31" si="13">(1+E31)*D31</f>
        <v>257.25</v>
      </c>
      <c r="G31" s="46" t="s">
        <v>75</v>
      </c>
      <c r="H31" s="32">
        <v>43</v>
      </c>
      <c r="I31" s="34">
        <f t="shared" ref="I31" si="14">H31*F31</f>
        <v>11061.75</v>
      </c>
      <c r="J31" s="53">
        <v>23</v>
      </c>
      <c r="K31" s="48">
        <f t="shared" ref="K31" si="15">J31*F31</f>
        <v>5916.75</v>
      </c>
      <c r="L31" s="49">
        <f t="shared" ref="L31" si="16">K31+I31</f>
        <v>16978.5</v>
      </c>
      <c r="M31" s="174"/>
      <c r="N31" s="68"/>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4"/>
      <c r="BM31" s="64"/>
      <c r="BN31" s="64"/>
      <c r="BO31" s="64"/>
      <c r="BP31" s="64"/>
      <c r="BQ31" s="64"/>
      <c r="BR31" s="64"/>
      <c r="BS31" s="64"/>
      <c r="BT31" s="64"/>
      <c r="BU31" s="64"/>
      <c r="BV31" s="64"/>
      <c r="BW31" s="64"/>
    </row>
    <row r="32" spans="1:75" s="69" customFormat="1" ht="15.5">
      <c r="A32" s="70"/>
      <c r="B32" s="71"/>
      <c r="C32" s="72"/>
      <c r="D32" s="73"/>
      <c r="E32" s="74"/>
      <c r="F32" s="73"/>
      <c r="G32" s="75"/>
      <c r="H32" s="76"/>
      <c r="I32" s="77"/>
      <c r="J32" s="78"/>
      <c r="K32" s="79"/>
      <c r="L32" s="80"/>
      <c r="M32" s="81"/>
      <c r="N32" s="82"/>
      <c r="O32" s="64"/>
      <c r="P32" s="64"/>
      <c r="Q32" s="64"/>
      <c r="R32" s="64"/>
      <c r="S32" s="64"/>
      <c r="T32" s="64"/>
      <c r="U32" s="64"/>
      <c r="V32" s="64"/>
      <c r="W32" s="64"/>
      <c r="X32" s="64"/>
      <c r="Y32" s="64"/>
      <c r="Z32" s="64"/>
      <c r="AA32" s="64"/>
      <c r="AB32" s="64"/>
      <c r="AC32" s="64"/>
      <c r="AD32" s="64"/>
      <c r="AE32" s="64"/>
      <c r="AF32" s="64"/>
      <c r="AG32" s="64"/>
      <c r="AH32" s="64"/>
      <c r="AI32" s="64"/>
      <c r="AJ32" s="64"/>
      <c r="AK32" s="64"/>
      <c r="AL32" s="64"/>
      <c r="AM32" s="64"/>
      <c r="AN32" s="64"/>
      <c r="AO32" s="64"/>
      <c r="AP32" s="64"/>
      <c r="AQ32" s="64"/>
      <c r="AR32" s="64"/>
      <c r="AS32" s="64"/>
      <c r="AT32" s="64"/>
      <c r="AU32" s="64"/>
      <c r="AV32" s="64"/>
      <c r="AW32" s="64"/>
      <c r="AX32" s="64"/>
      <c r="AY32" s="64"/>
      <c r="AZ32" s="64"/>
      <c r="BA32" s="64"/>
      <c r="BB32" s="64"/>
      <c r="BC32" s="64"/>
      <c r="BD32" s="64"/>
      <c r="BE32" s="64"/>
      <c r="BF32" s="64"/>
      <c r="BG32" s="64"/>
      <c r="BH32" s="64"/>
      <c r="BI32" s="64"/>
      <c r="BJ32" s="64"/>
      <c r="BK32" s="64"/>
      <c r="BL32" s="64"/>
      <c r="BM32" s="64"/>
      <c r="BN32" s="64"/>
      <c r="BO32" s="64"/>
      <c r="BP32" s="64"/>
      <c r="BQ32" s="64"/>
      <c r="BR32" s="64"/>
      <c r="BS32" s="64"/>
      <c r="BT32" s="64"/>
      <c r="BU32" s="64"/>
      <c r="BV32" s="64"/>
      <c r="BW32" s="64"/>
    </row>
    <row r="33" spans="1:84" s="29" customFormat="1" ht="16" thickBot="1">
      <c r="A33" s="1"/>
      <c r="B33" s="1"/>
      <c r="C33" s="1"/>
      <c r="D33" s="1"/>
      <c r="E33" s="1"/>
      <c r="F33" s="1"/>
      <c r="G33" s="1"/>
      <c r="H33" s="19"/>
      <c r="I33" s="1"/>
      <c r="J33" s="1"/>
      <c r="K33" s="1"/>
      <c r="L33" s="1"/>
      <c r="M33" s="1"/>
      <c r="N33" s="1"/>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row>
    <row r="34" spans="1:84" s="30" customFormat="1" ht="16" thickBot="1">
      <c r="A34" s="54" t="s">
        <v>15</v>
      </c>
      <c r="B34" s="55"/>
      <c r="C34" s="56"/>
      <c r="D34" s="56"/>
      <c r="E34" s="56"/>
      <c r="F34" s="56"/>
      <c r="G34" s="56"/>
      <c r="H34" s="56"/>
      <c r="I34" s="56"/>
      <c r="J34" s="57"/>
      <c r="K34" s="57"/>
      <c r="L34" s="57"/>
      <c r="M34" s="57"/>
      <c r="N34" s="206">
        <f>SUM(N7:N32)</f>
        <v>604887.38</v>
      </c>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9"/>
      <c r="BY34" s="29"/>
      <c r="BZ34" s="29"/>
      <c r="CA34" s="29"/>
      <c r="CB34" s="29"/>
      <c r="CC34" s="29"/>
      <c r="CD34" s="29"/>
      <c r="CE34" s="29"/>
      <c r="CF34" s="29"/>
    </row>
    <row r="35" spans="1:84" s="30" customFormat="1" ht="16" thickBot="1">
      <c r="A35" s="54" t="s">
        <v>23</v>
      </c>
      <c r="B35" s="55"/>
      <c r="C35" s="56"/>
      <c r="D35" s="57">
        <v>0.15</v>
      </c>
      <c r="E35" s="56"/>
      <c r="F35" s="56"/>
      <c r="G35" s="57"/>
      <c r="H35" s="57"/>
      <c r="I35" s="57"/>
      <c r="J35" s="59"/>
      <c r="K35" s="57"/>
      <c r="L35" s="57"/>
      <c r="M35" s="57"/>
      <c r="N35" s="58">
        <f>N34*D35</f>
        <v>90733.107000000004</v>
      </c>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9"/>
      <c r="BY35" s="29"/>
      <c r="BZ35" s="29"/>
      <c r="CA35" s="29"/>
      <c r="CB35" s="29"/>
      <c r="CC35" s="29"/>
      <c r="CD35" s="29"/>
      <c r="CE35" s="29"/>
      <c r="CF35" s="29"/>
    </row>
    <row r="36" spans="1:84" s="30" customFormat="1" ht="16" thickBot="1">
      <c r="A36" s="54" t="s">
        <v>16</v>
      </c>
      <c r="B36" s="55"/>
      <c r="C36" s="56"/>
      <c r="D36" s="57">
        <v>0.2</v>
      </c>
      <c r="E36" s="56"/>
      <c r="F36" s="56"/>
      <c r="G36" s="57"/>
      <c r="H36" s="57"/>
      <c r="I36" s="57"/>
      <c r="J36" s="59"/>
      <c r="K36" s="57"/>
      <c r="L36" s="57"/>
      <c r="M36" s="57"/>
      <c r="N36" s="58">
        <f>N34*D36</f>
        <v>120977.47600000001</v>
      </c>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9"/>
      <c r="BY36" s="29"/>
      <c r="BZ36" s="29"/>
      <c r="CA36" s="29"/>
      <c r="CB36" s="29"/>
      <c r="CC36" s="29"/>
      <c r="CD36" s="29"/>
      <c r="CE36" s="29"/>
      <c r="CF36" s="29"/>
    </row>
    <row r="37" spans="1:84" s="30" customFormat="1" ht="16" thickBot="1">
      <c r="A37" s="54" t="s">
        <v>17</v>
      </c>
      <c r="B37" s="55"/>
      <c r="C37" s="56"/>
      <c r="D37" s="57">
        <v>0.1</v>
      </c>
      <c r="E37" s="56"/>
      <c r="F37" s="56"/>
      <c r="G37" s="57"/>
      <c r="H37" s="57"/>
      <c r="I37" s="57"/>
      <c r="J37" s="59"/>
      <c r="K37" s="57"/>
      <c r="L37" s="57"/>
      <c r="M37" s="57"/>
      <c r="N37" s="58">
        <f>N34*D37</f>
        <v>60488.738000000005</v>
      </c>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9"/>
      <c r="BY37" s="29"/>
      <c r="BZ37" s="29"/>
      <c r="CA37" s="29"/>
      <c r="CB37" s="29"/>
      <c r="CC37" s="29"/>
      <c r="CD37" s="29"/>
      <c r="CE37" s="29"/>
      <c r="CF37" s="29"/>
    </row>
    <row r="38" spans="1:84" s="30" customFormat="1" ht="16" thickBot="1">
      <c r="A38" s="54" t="s">
        <v>18</v>
      </c>
      <c r="B38" s="55"/>
      <c r="C38" s="56"/>
      <c r="D38" s="57">
        <v>0</v>
      </c>
      <c r="E38" s="56"/>
      <c r="F38" s="56"/>
      <c r="G38" s="57"/>
      <c r="H38" s="57"/>
      <c r="I38" s="57"/>
      <c r="J38" s="59"/>
      <c r="K38" s="57"/>
      <c r="L38" s="57"/>
      <c r="M38" s="57"/>
      <c r="N38" s="58">
        <f>N34*D38</f>
        <v>0</v>
      </c>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9"/>
      <c r="BY38" s="29"/>
      <c r="BZ38" s="29"/>
      <c r="CA38" s="29"/>
      <c r="CB38" s="29"/>
      <c r="CC38" s="29"/>
      <c r="CD38" s="29"/>
      <c r="CE38" s="29"/>
      <c r="CF38" s="29"/>
    </row>
    <row r="39" spans="1:84" s="30" customFormat="1" ht="16" thickBot="1">
      <c r="A39" s="54" t="s">
        <v>19</v>
      </c>
      <c r="B39" s="55"/>
      <c r="C39" s="56"/>
      <c r="D39" s="56"/>
      <c r="E39" s="56"/>
      <c r="F39" s="56"/>
      <c r="G39" s="56"/>
      <c r="H39" s="56"/>
      <c r="I39" s="56"/>
      <c r="J39" s="56"/>
      <c r="K39" s="57"/>
      <c r="L39" s="57"/>
      <c r="M39" s="57"/>
      <c r="N39" s="58">
        <f>SUM(N34:N38)</f>
        <v>877086.701</v>
      </c>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9"/>
      <c r="BY39" s="29"/>
      <c r="BZ39" s="29"/>
      <c r="CA39" s="29"/>
      <c r="CB39" s="29"/>
      <c r="CC39" s="29"/>
      <c r="CD39" s="29"/>
      <c r="CE39" s="29"/>
      <c r="CF39" s="29"/>
    </row>
    <row r="40" spans="1:84" s="30" customFormat="1" ht="15.5">
      <c r="A40" s="1" t="str">
        <f>IF(F40&lt;&gt;"",1+MAX(#REF!),"")</f>
        <v/>
      </c>
      <c r="B40" s="3"/>
      <c r="C40" s="20"/>
      <c r="D40" s="21"/>
      <c r="E40" s="22"/>
      <c r="F40" s="23"/>
      <c r="G40" s="24"/>
      <c r="H40" s="25"/>
      <c r="I40" s="26"/>
      <c r="J40" s="25"/>
      <c r="K40" s="25"/>
      <c r="L40" s="27"/>
      <c r="M40" s="27"/>
      <c r="N40"/>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9"/>
      <c r="BY40" s="29"/>
      <c r="BZ40" s="29"/>
      <c r="CA40" s="29"/>
      <c r="CB40" s="29"/>
      <c r="CC40" s="29"/>
      <c r="CD40" s="29"/>
      <c r="CE40" s="29"/>
      <c r="CF40" s="29"/>
    </row>
    <row r="41" spans="1:84" s="30" customFormat="1" ht="15.5">
      <c r="A41" s="1" t="str">
        <f>IF(F41&lt;&gt;"",1+MAX($A$40:A40),"")</f>
        <v/>
      </c>
      <c r="B41" s="3"/>
      <c r="C41" s="20"/>
      <c r="D41" s="21"/>
      <c r="E41" s="22"/>
      <c r="F41" s="23"/>
      <c r="G41" s="24"/>
      <c r="H41" s="25"/>
      <c r="I41" s="26"/>
      <c r="J41" s="25"/>
      <c r="K41" s="25"/>
      <c r="L41" s="27"/>
      <c r="M41" s="27"/>
      <c r="N41"/>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9"/>
      <c r="BY41" s="29"/>
      <c r="BZ41" s="29"/>
      <c r="CA41" s="29"/>
      <c r="CB41" s="29"/>
      <c r="CC41" s="29"/>
      <c r="CD41" s="29"/>
      <c r="CE41" s="29"/>
      <c r="CF41" s="29"/>
    </row>
    <row r="42" spans="1:84" s="30" customFormat="1" ht="15.5">
      <c r="A42" s="1" t="str">
        <f>IF(F42&lt;&gt;"",1+MAX($A$40:A41),"")</f>
        <v/>
      </c>
      <c r="B42" s="3"/>
      <c r="C42" s="20"/>
      <c r="D42" s="21"/>
      <c r="E42" s="22"/>
      <c r="F42" s="23"/>
      <c r="G42" s="24"/>
      <c r="H42" s="25"/>
      <c r="I42" s="26"/>
      <c r="J42" s="25"/>
      <c r="K42" s="25"/>
      <c r="L42" s="27"/>
      <c r="M42" s="27"/>
      <c r="N4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9"/>
      <c r="BY42" s="29"/>
      <c r="BZ42" s="29"/>
      <c r="CA42" s="29"/>
      <c r="CB42" s="29"/>
      <c r="CC42" s="29"/>
      <c r="CD42" s="29"/>
      <c r="CE42" s="29"/>
      <c r="CF42" s="29"/>
    </row>
    <row r="43" spans="1:84" s="30" customFormat="1" ht="15.5">
      <c r="A43" s="1" t="str">
        <f>IF(F43&lt;&gt;"",1+MAX($A$40:A42),"")</f>
        <v/>
      </c>
      <c r="B43" s="3"/>
      <c r="C43" s="20"/>
      <c r="D43" s="21"/>
      <c r="E43" s="22"/>
      <c r="F43" s="23"/>
      <c r="G43" s="24"/>
      <c r="H43" s="25"/>
      <c r="I43" s="26"/>
      <c r="J43" s="25"/>
      <c r="K43" s="25"/>
      <c r="L43" s="27"/>
      <c r="M43" s="27"/>
      <c r="N43"/>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9"/>
      <c r="BY43" s="29"/>
      <c r="BZ43" s="29"/>
      <c r="CA43" s="29"/>
      <c r="CB43" s="29"/>
      <c r="CC43" s="29"/>
      <c r="CD43" s="29"/>
      <c r="CE43" s="29"/>
      <c r="CF43" s="29"/>
    </row>
    <row r="44" spans="1:84" s="30" customFormat="1" ht="15.5">
      <c r="A44" s="1" t="str">
        <f>IF(F44&lt;&gt;"",1+MAX($A$40:A43),"")</f>
        <v/>
      </c>
      <c r="B44" s="3"/>
      <c r="C44" s="20"/>
      <c r="D44" s="21"/>
      <c r="E44" s="22"/>
      <c r="F44" s="23"/>
      <c r="G44" s="24"/>
      <c r="H44" s="25"/>
      <c r="I44" s="26"/>
      <c r="J44" s="25"/>
      <c r="K44" s="25"/>
      <c r="L44" s="27"/>
      <c r="M44" s="27"/>
      <c r="N44"/>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9"/>
      <c r="BY44" s="29"/>
      <c r="BZ44" s="29"/>
      <c r="CA44" s="29"/>
      <c r="CB44" s="29"/>
      <c r="CC44" s="29"/>
      <c r="CD44" s="29"/>
      <c r="CE44" s="29"/>
      <c r="CF44" s="29"/>
    </row>
    <row r="45" spans="1:84" s="30" customFormat="1" ht="15.5">
      <c r="A45" s="1" t="str">
        <f>IF(F45&lt;&gt;"",1+MAX($A$40:A44),"")</f>
        <v/>
      </c>
      <c r="B45" s="3"/>
      <c r="C45" s="20"/>
      <c r="D45" s="21"/>
      <c r="E45" s="22"/>
      <c r="F45" s="23"/>
      <c r="G45" s="24"/>
      <c r="H45" s="25"/>
      <c r="I45" s="26"/>
      <c r="J45" s="25"/>
      <c r="K45" s="25"/>
      <c r="L45" s="27"/>
      <c r="M45" s="27"/>
      <c r="N45"/>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9"/>
      <c r="BY45" s="29"/>
      <c r="BZ45" s="29"/>
      <c r="CA45" s="29"/>
      <c r="CB45" s="29"/>
      <c r="CC45" s="29"/>
      <c r="CD45" s="29"/>
      <c r="CE45" s="29"/>
      <c r="CF45" s="29"/>
    </row>
    <row r="46" spans="1:84" s="30" customFormat="1">
      <c r="A46" s="1" t="str">
        <f>IF(F46&lt;&gt;"",1+MAX($A$40:A45),"")</f>
        <v/>
      </c>
      <c r="B46" s="3"/>
      <c r="C46" s="20"/>
      <c r="D46" s="21"/>
      <c r="E46" s="22"/>
      <c r="F46" s="23"/>
      <c r="G46" s="24"/>
      <c r="H46" s="25"/>
      <c r="I46" s="26"/>
      <c r="J46" s="25"/>
      <c r="K46" s="25"/>
      <c r="L46" s="27"/>
      <c r="M46" s="27"/>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row>
    <row r="47" spans="1:84" s="30" customFormat="1">
      <c r="A47" s="1" t="str">
        <f>IF(F47&lt;&gt;"",1+MAX($A$40:A46),"")</f>
        <v/>
      </c>
      <c r="B47" s="3"/>
      <c r="C47" s="20"/>
      <c r="D47" s="21"/>
      <c r="E47" s="22"/>
      <c r="F47" s="23"/>
      <c r="G47" s="24"/>
      <c r="H47" s="25"/>
      <c r="I47" s="26"/>
      <c r="J47" s="25"/>
      <c r="K47" s="25"/>
      <c r="L47" s="27"/>
      <c r="M47" s="2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row>
    <row r="48" spans="1:84" s="30" customFormat="1">
      <c r="A48" s="1" t="str">
        <f>IF(F48&lt;&gt;"",1+MAX($A$40:A47),"")</f>
        <v/>
      </c>
      <c r="B48" s="3"/>
      <c r="C48" s="20"/>
      <c r="D48" s="21"/>
      <c r="E48" s="22"/>
      <c r="F48" s="23"/>
      <c r="G48" s="24"/>
      <c r="H48" s="25"/>
      <c r="I48" s="26"/>
      <c r="J48" s="25"/>
      <c r="K48" s="25"/>
      <c r="L48" s="27"/>
      <c r="M48" s="27"/>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row>
    <row r="49" spans="1:75" s="30" customFormat="1">
      <c r="A49" s="1" t="str">
        <f>IF(F49&lt;&gt;"",1+MAX($A$40:A48),"")</f>
        <v/>
      </c>
      <c r="B49" s="3"/>
      <c r="C49" s="20"/>
      <c r="D49" s="21"/>
      <c r="E49" s="22"/>
      <c r="F49" s="23"/>
      <c r="G49" s="24"/>
      <c r="H49" s="25"/>
      <c r="I49" s="26"/>
      <c r="J49" s="25"/>
      <c r="K49" s="25"/>
      <c r="L49" s="27"/>
      <c r="M49" s="27"/>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row>
    <row r="50" spans="1:75" s="30" customFormat="1">
      <c r="A50" s="1" t="str">
        <f>IF(F50&lt;&gt;"",1+MAX($A$40:A49),"")</f>
        <v/>
      </c>
      <c r="B50" s="3"/>
      <c r="C50" s="20"/>
      <c r="D50" s="21"/>
      <c r="E50" s="22"/>
      <c r="F50" s="23"/>
      <c r="G50" s="24"/>
      <c r="H50" s="25"/>
      <c r="I50" s="26"/>
      <c r="J50" s="25"/>
      <c r="K50" s="25"/>
      <c r="L50" s="27"/>
      <c r="M50" s="27"/>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row>
    <row r="51" spans="1:75" s="30" customFormat="1">
      <c r="A51" s="1" t="str">
        <f>IF(F51&lt;&gt;"",1+MAX($A$40:A50),"")</f>
        <v/>
      </c>
      <c r="B51" s="3"/>
      <c r="C51" s="20"/>
      <c r="D51" s="21"/>
      <c r="E51" s="22"/>
      <c r="F51" s="23"/>
      <c r="G51" s="24"/>
      <c r="H51" s="25"/>
      <c r="I51" s="26"/>
      <c r="J51" s="25"/>
      <c r="K51" s="25"/>
      <c r="L51" s="27"/>
      <c r="M51" s="27"/>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row>
    <row r="52" spans="1:75" s="30" customFormat="1">
      <c r="A52" s="1" t="str">
        <f>IF(F52&lt;&gt;"",1+MAX($A$40:A51),"")</f>
        <v/>
      </c>
      <c r="B52" s="3"/>
      <c r="C52" s="20"/>
      <c r="D52" s="21"/>
      <c r="E52" s="22"/>
      <c r="F52" s="23"/>
      <c r="G52" s="24"/>
      <c r="H52" s="25"/>
      <c r="I52" s="26"/>
      <c r="J52" s="25"/>
      <c r="K52" s="25"/>
      <c r="L52" s="27"/>
      <c r="M52" s="27"/>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row>
    <row r="53" spans="1:75" s="30" customFormat="1">
      <c r="A53" s="1" t="str">
        <f>IF(F53&lt;&gt;"",1+MAX($A$40:A52),"")</f>
        <v/>
      </c>
      <c r="B53" s="3"/>
      <c r="C53" s="20"/>
      <c r="D53" s="21"/>
      <c r="E53" s="22"/>
      <c r="F53" s="23"/>
      <c r="G53" s="24"/>
      <c r="H53" s="25"/>
      <c r="I53" s="26"/>
      <c r="J53" s="25"/>
      <c r="K53" s="27"/>
      <c r="L53" s="27"/>
      <c r="M53" s="27"/>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row>
    <row r="54" spans="1:75" s="30" customFormat="1">
      <c r="A54" s="1" t="str">
        <f>IF(F54&lt;&gt;"",1+MAX($A$40:A53),"")</f>
        <v/>
      </c>
      <c r="B54" s="3"/>
      <c r="C54" s="20"/>
      <c r="D54" s="21"/>
      <c r="E54" s="22"/>
      <c r="F54" s="23"/>
      <c r="G54" s="24"/>
      <c r="H54" s="25"/>
      <c r="I54" s="26"/>
      <c r="J54" s="25"/>
      <c r="K54" s="25"/>
      <c r="L54" s="27"/>
      <c r="M54" s="27"/>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row>
    <row r="55" spans="1:75" s="30" customFormat="1">
      <c r="A55" s="1" t="str">
        <f>IF(F55&lt;&gt;"",1+MAX($A$40:A54),"")</f>
        <v/>
      </c>
      <c r="B55" s="3"/>
      <c r="C55" s="20"/>
      <c r="D55" s="21"/>
      <c r="E55" s="22"/>
      <c r="F55" s="23"/>
      <c r="G55" s="24"/>
      <c r="H55" s="25"/>
      <c r="I55" s="26"/>
      <c r="J55" s="25"/>
      <c r="K55" s="25"/>
      <c r="L55" s="27"/>
      <c r="M55" s="27"/>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row>
    <row r="56" spans="1:75" s="30" customFormat="1">
      <c r="A56" s="1" t="str">
        <f>IF(F56&lt;&gt;"",1+MAX($A$40:A55),"")</f>
        <v/>
      </c>
      <c r="B56" s="3"/>
      <c r="C56" s="20"/>
      <c r="D56" s="21"/>
      <c r="E56" s="22"/>
      <c r="F56" s="23"/>
      <c r="G56" s="24"/>
      <c r="H56" s="25"/>
      <c r="I56" s="26"/>
      <c r="J56" s="25"/>
      <c r="K56" s="25"/>
      <c r="L56" s="27"/>
      <c r="M56" s="27"/>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row>
    <row r="57" spans="1:75" s="30" customFormat="1">
      <c r="A57" s="1" t="str">
        <f>IF(F57&lt;&gt;"",1+MAX($A$40:A56),"")</f>
        <v/>
      </c>
      <c r="B57" s="3"/>
      <c r="C57" s="20"/>
      <c r="D57" s="21"/>
      <c r="E57" s="22"/>
      <c r="F57" s="23"/>
      <c r="G57" s="24"/>
      <c r="H57" s="25"/>
      <c r="I57" s="26"/>
      <c r="J57" s="25"/>
      <c r="K57" s="25"/>
      <c r="L57" s="27"/>
      <c r="M57" s="2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row>
    <row r="58" spans="1:75" s="30" customFormat="1">
      <c r="A58" s="1" t="str">
        <f>IF(F58&lt;&gt;"",1+MAX($A$40:A57),"")</f>
        <v/>
      </c>
      <c r="B58" s="3"/>
      <c r="C58" s="20"/>
      <c r="D58" s="21"/>
      <c r="E58" s="22"/>
      <c r="F58" s="23"/>
      <c r="G58" s="24"/>
      <c r="H58" s="25"/>
      <c r="I58" s="26"/>
      <c r="J58" s="25"/>
      <c r="K58" s="25"/>
      <c r="L58" s="27"/>
      <c r="M58" s="27"/>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row>
    <row r="59" spans="1:75" s="30" customFormat="1">
      <c r="A59" s="1" t="str">
        <f>IF(F59&lt;&gt;"",1+MAX($A$40:A58),"")</f>
        <v/>
      </c>
      <c r="B59" s="3"/>
      <c r="C59" s="20"/>
      <c r="D59" s="21"/>
      <c r="E59" s="22"/>
      <c r="F59" s="23"/>
      <c r="G59" s="24"/>
      <c r="H59" s="25"/>
      <c r="I59" s="26"/>
      <c r="J59" s="25"/>
      <c r="K59" s="25"/>
      <c r="L59" s="27"/>
      <c r="M59" s="27"/>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row>
    <row r="60" spans="1:75" s="30" customFormat="1">
      <c r="A60" s="1" t="str">
        <f>IF(F60&lt;&gt;"",1+MAX($A$40:A59),"")</f>
        <v/>
      </c>
      <c r="B60" s="3"/>
      <c r="C60" s="20"/>
      <c r="D60" s="21"/>
      <c r="E60" s="22"/>
      <c r="F60" s="23"/>
      <c r="G60" s="24"/>
      <c r="H60" s="25"/>
      <c r="I60" s="26"/>
      <c r="J60" s="25"/>
      <c r="K60" s="25"/>
      <c r="L60" s="27"/>
      <c r="M60" s="27"/>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row>
    <row r="61" spans="1:75" s="30" customFormat="1">
      <c r="A61" s="1" t="str">
        <f>IF(F61&lt;&gt;"",1+MAX($A$40:A60),"")</f>
        <v/>
      </c>
      <c r="B61" s="3"/>
      <c r="C61" s="20"/>
      <c r="D61" s="21"/>
      <c r="E61" s="22"/>
      <c r="F61" s="23"/>
      <c r="G61" s="24"/>
      <c r="H61" s="25"/>
      <c r="I61" s="26"/>
      <c r="J61" s="25"/>
      <c r="K61" s="25"/>
      <c r="L61" s="25"/>
      <c r="M61" s="25"/>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row>
    <row r="62" spans="1:75" s="30" customFormat="1">
      <c r="A62" s="1" t="str">
        <f>IF(F62&lt;&gt;"",1+MAX($A$40:A61),"")</f>
        <v/>
      </c>
      <c r="B62" s="3"/>
      <c r="C62" s="20"/>
      <c r="D62" s="21"/>
      <c r="E62" s="22"/>
      <c r="F62" s="23"/>
      <c r="G62" s="24"/>
      <c r="H62" s="25"/>
      <c r="I62" s="26"/>
      <c r="J62" s="25"/>
      <c r="K62" s="25"/>
      <c r="L62" s="25"/>
      <c r="M62" s="25"/>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row>
    <row r="63" spans="1:75" s="30" customFormat="1">
      <c r="A63" s="1" t="str">
        <f>IF(F63&lt;&gt;"",1+MAX($A$40:A62),"")</f>
        <v/>
      </c>
      <c r="B63" s="3"/>
      <c r="C63" s="20"/>
      <c r="D63" s="21"/>
      <c r="E63" s="22"/>
      <c r="F63" s="23"/>
      <c r="G63" s="24"/>
      <c r="H63" s="25"/>
      <c r="I63" s="26"/>
      <c r="J63" s="25"/>
      <c r="K63" s="25"/>
      <c r="L63" s="25"/>
      <c r="M63" s="25"/>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row>
    <row r="64" spans="1:75" s="30" customFormat="1">
      <c r="A64" s="1" t="str">
        <f>IF(F64&lt;&gt;"",1+MAX($A$40:A63),"")</f>
        <v/>
      </c>
      <c r="B64" s="3"/>
      <c r="C64" s="20"/>
      <c r="D64" s="21"/>
      <c r="E64" s="22"/>
      <c r="F64" s="23"/>
      <c r="G64" s="24"/>
      <c r="H64" s="25"/>
      <c r="I64" s="26"/>
      <c r="J64" s="25"/>
      <c r="K64" s="25"/>
      <c r="L64" s="25"/>
      <c r="M64" s="25"/>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row>
    <row r="65" spans="1:75" s="30" customFormat="1">
      <c r="A65" s="1" t="str">
        <f>IF(F65&lt;&gt;"",1+MAX($A$40:A64),"")</f>
        <v/>
      </c>
      <c r="B65" s="3"/>
      <c r="C65" s="20"/>
      <c r="D65" s="21"/>
      <c r="E65" s="22"/>
      <c r="F65" s="23"/>
      <c r="G65" s="24"/>
      <c r="H65" s="25"/>
      <c r="I65" s="26"/>
      <c r="J65" s="25"/>
      <c r="K65" s="25"/>
      <c r="L65" s="25"/>
      <c r="M65" s="2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row>
    <row r="66" spans="1:75" s="30" customFormat="1">
      <c r="A66" s="1" t="str">
        <f>IF(F66&lt;&gt;"",1+MAX($A$40:A65),"")</f>
        <v/>
      </c>
      <c r="B66" s="3"/>
      <c r="C66" s="20"/>
      <c r="D66" s="21"/>
      <c r="E66" s="22"/>
      <c r="F66" s="23"/>
      <c r="G66" s="24"/>
      <c r="H66" s="25"/>
      <c r="I66" s="26"/>
      <c r="J66" s="25"/>
      <c r="K66" s="25"/>
      <c r="L66" s="25"/>
      <c r="M66" s="25"/>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row>
    <row r="67" spans="1:75" s="30" customFormat="1">
      <c r="A67" s="1" t="str">
        <f>IF(F67&lt;&gt;"",1+MAX($A$40:A66),"")</f>
        <v/>
      </c>
      <c r="B67" s="3"/>
      <c r="C67" s="20"/>
      <c r="D67" s="21"/>
      <c r="E67" s="22"/>
      <c r="F67" s="23"/>
      <c r="G67" s="24"/>
      <c r="H67" s="25"/>
      <c r="I67" s="26"/>
      <c r="J67" s="25"/>
      <c r="K67" s="25"/>
      <c r="L67" s="25"/>
      <c r="M67" s="25"/>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row>
    <row r="68" spans="1:75" s="30" customFormat="1">
      <c r="A68" s="1" t="str">
        <f>IF(F68&lt;&gt;"",1+MAX($A$40:A67),"")</f>
        <v/>
      </c>
      <c r="B68" s="3"/>
      <c r="C68" s="20"/>
      <c r="D68" s="21"/>
      <c r="E68" s="22"/>
      <c r="F68" s="23"/>
      <c r="G68" s="24"/>
      <c r="H68" s="25"/>
      <c r="I68" s="26"/>
      <c r="J68" s="25"/>
      <c r="K68" s="25"/>
      <c r="L68" s="25"/>
      <c r="M68" s="25"/>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row>
    <row r="69" spans="1:75" s="30" customFormat="1">
      <c r="A69" s="1" t="str">
        <f>IF(F69&lt;&gt;"",1+MAX($A$40:A68),"")</f>
        <v/>
      </c>
      <c r="B69" s="3"/>
      <c r="C69" s="20"/>
      <c r="D69" s="21"/>
      <c r="E69" s="22"/>
      <c r="F69" s="23"/>
      <c r="G69" s="24"/>
      <c r="H69" s="25"/>
      <c r="I69" s="26"/>
      <c r="J69" s="25"/>
      <c r="K69" s="25"/>
      <c r="L69" s="25"/>
      <c r="M69" s="25"/>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row>
    <row r="70" spans="1:75" s="30" customFormat="1">
      <c r="A70" s="1" t="str">
        <f>IF(F70&lt;&gt;"",1+MAX($A$40:A69),"")</f>
        <v/>
      </c>
      <c r="B70" s="3"/>
      <c r="C70" s="20"/>
      <c r="D70" s="21"/>
      <c r="E70" s="22"/>
      <c r="F70" s="23"/>
      <c r="G70" s="24"/>
      <c r="H70" s="25"/>
      <c r="I70" s="26"/>
      <c r="J70" s="25"/>
      <c r="K70" s="25"/>
      <c r="L70" s="25"/>
      <c r="M70" s="25"/>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row>
    <row r="71" spans="1:75" s="30" customFormat="1">
      <c r="A71" s="1" t="str">
        <f>IF(F71&lt;&gt;"",1+MAX($A$40:A70),"")</f>
        <v/>
      </c>
      <c r="B71" s="3"/>
      <c r="C71" s="20"/>
      <c r="D71" s="21"/>
      <c r="E71" s="22"/>
      <c r="F71" s="23"/>
      <c r="G71" s="24"/>
      <c r="H71" s="25"/>
      <c r="I71" s="26"/>
      <c r="J71" s="25"/>
      <c r="K71" s="25"/>
      <c r="L71" s="25"/>
      <c r="M71" s="25"/>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row>
    <row r="72" spans="1:75" s="30" customFormat="1">
      <c r="A72" s="1" t="str">
        <f>IF(F72&lt;&gt;"",1+MAX($A$40:A71),"")</f>
        <v/>
      </c>
      <c r="B72" s="3"/>
      <c r="C72" s="20"/>
      <c r="D72" s="21"/>
      <c r="E72" s="22"/>
      <c r="F72" s="23"/>
      <c r="G72" s="24"/>
      <c r="H72" s="25"/>
      <c r="I72" s="26"/>
      <c r="J72" s="25"/>
      <c r="K72" s="25"/>
      <c r="L72" s="25"/>
      <c r="M72" s="25"/>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row>
    <row r="73" spans="1:75" s="30" customFormat="1">
      <c r="A73" s="1" t="str">
        <f>IF(F73&lt;&gt;"",1+MAX($A$40:A72),"")</f>
        <v/>
      </c>
      <c r="B73" s="3"/>
      <c r="C73" s="20"/>
      <c r="D73" s="21"/>
      <c r="E73" s="22"/>
      <c r="F73" s="23"/>
      <c r="G73" s="24"/>
      <c r="H73" s="25"/>
      <c r="I73" s="26"/>
      <c r="J73" s="25"/>
      <c r="K73" s="25"/>
      <c r="L73" s="25"/>
      <c r="M73" s="25"/>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row>
    <row r="74" spans="1:75" s="30" customFormat="1">
      <c r="A74" s="1" t="str">
        <f>IF(F74&lt;&gt;"",1+MAX($A$40:A73),"")</f>
        <v/>
      </c>
      <c r="B74" s="3"/>
      <c r="C74" s="20"/>
      <c r="D74" s="21"/>
      <c r="E74" s="22"/>
      <c r="F74" s="23"/>
      <c r="G74" s="24"/>
      <c r="H74" s="25"/>
      <c r="I74" s="26"/>
      <c r="J74" s="25"/>
      <c r="K74" s="25"/>
      <c r="L74" s="25"/>
      <c r="M74" s="25"/>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row>
    <row r="75" spans="1:75" s="30" customFormat="1">
      <c r="A75" s="1" t="str">
        <f>IF(F75&lt;&gt;"",1+MAX($A$40:A74),"")</f>
        <v/>
      </c>
      <c r="B75" s="3"/>
      <c r="C75" s="20"/>
      <c r="D75" s="21"/>
      <c r="E75" s="22"/>
      <c r="F75" s="23"/>
      <c r="G75" s="24"/>
      <c r="H75" s="25"/>
      <c r="I75" s="26"/>
      <c r="J75" s="25"/>
      <c r="K75" s="25"/>
      <c r="L75" s="25"/>
      <c r="M75" s="2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row>
    <row r="76" spans="1:75" s="30" customFormat="1">
      <c r="A76" s="1" t="str">
        <f>IF(F76&lt;&gt;"",1+MAX($A$40:A75),"")</f>
        <v/>
      </c>
      <c r="B76" s="3"/>
      <c r="C76" s="20"/>
      <c r="D76" s="21"/>
      <c r="E76" s="22"/>
      <c r="F76" s="23"/>
      <c r="G76" s="24"/>
      <c r="H76" s="25"/>
      <c r="I76" s="26"/>
      <c r="J76" s="25"/>
      <c r="K76" s="25"/>
      <c r="L76" s="25"/>
      <c r="M76" s="25"/>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row>
    <row r="77" spans="1:75" s="30" customFormat="1">
      <c r="A77" s="1" t="str">
        <f>IF(F77&lt;&gt;"",1+MAX($A$40:A76),"")</f>
        <v/>
      </c>
      <c r="B77" s="3"/>
      <c r="C77" s="4"/>
      <c r="D77" s="5"/>
      <c r="E77"/>
      <c r="F77" s="6"/>
      <c r="G77"/>
      <c r="H77" s="7"/>
      <c r="I77" s="8"/>
      <c r="J77"/>
      <c r="K77"/>
      <c r="L77" s="25"/>
      <c r="M77" s="25"/>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row>
    <row r="78" spans="1:75" s="30" customFormat="1">
      <c r="A78" s="1" t="str">
        <f>IF(F78&lt;&gt;"",1+MAX($A$40:A77),"")</f>
        <v/>
      </c>
      <c r="B78" s="3"/>
      <c r="C78" s="4"/>
      <c r="D78" s="5"/>
      <c r="E78"/>
      <c r="F78" s="6"/>
      <c r="G78"/>
      <c r="H78" s="7"/>
      <c r="I78" s="8"/>
      <c r="J78"/>
      <c r="K78"/>
      <c r="L78" s="25"/>
      <c r="M78" s="25"/>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row>
    <row r="79" spans="1:75" s="30" customFormat="1">
      <c r="A79" s="1" t="str">
        <f>IF(F79&lt;&gt;"",1+MAX($A$40:A78),"")</f>
        <v/>
      </c>
      <c r="B79" s="3"/>
      <c r="C79" s="4"/>
      <c r="D79" s="5"/>
      <c r="E79"/>
      <c r="F79" s="6"/>
      <c r="G79"/>
      <c r="H79" s="7"/>
      <c r="I79" s="8"/>
      <c r="J79"/>
      <c r="K79"/>
      <c r="L79" s="25"/>
      <c r="M79" s="25"/>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row>
    <row r="80" spans="1:75" s="30" customFormat="1">
      <c r="A80" s="1" t="str">
        <f>IF(F80&lt;&gt;"",1+MAX($A$40:A79),"")</f>
        <v/>
      </c>
      <c r="B80" s="3"/>
      <c r="C80" s="4"/>
      <c r="D80" s="5"/>
      <c r="E80"/>
      <c r="F80" s="6"/>
      <c r="G80"/>
      <c r="H80" s="7"/>
      <c r="I80" s="8"/>
      <c r="J80"/>
      <c r="K80"/>
      <c r="L80" s="25"/>
      <c r="M80" s="25"/>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row>
    <row r="81" spans="1:75" s="30" customFormat="1">
      <c r="A81" s="1" t="str">
        <f>IF(F81&lt;&gt;"",1+MAX($A$40:A80),"")</f>
        <v/>
      </c>
      <c r="B81" s="3"/>
      <c r="C81" s="4"/>
      <c r="D81" s="5"/>
      <c r="E81"/>
      <c r="F81" s="6"/>
      <c r="G81"/>
      <c r="H81" s="7"/>
      <c r="I81" s="8"/>
      <c r="J81"/>
      <c r="K81"/>
      <c r="L81" s="25"/>
      <c r="M81" s="25"/>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row>
    <row r="82" spans="1:75" s="30" customFormat="1">
      <c r="A82" s="1" t="str">
        <f>IF(F82&lt;&gt;"",1+MAX($A$40:A81),"")</f>
        <v/>
      </c>
      <c r="B82" s="3"/>
      <c r="C82" s="4"/>
      <c r="D82" s="5"/>
      <c r="E82"/>
      <c r="F82" s="6"/>
      <c r="G82"/>
      <c r="H82" s="7"/>
      <c r="I82" s="8"/>
      <c r="J82"/>
      <c r="K82"/>
      <c r="L82" s="25"/>
      <c r="M82" s="25"/>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row>
    <row r="83" spans="1:75" s="30" customFormat="1">
      <c r="A83" s="1" t="str">
        <f>IF(F83&lt;&gt;"",1+MAX($A$40:A82),"")</f>
        <v/>
      </c>
      <c r="B83" s="3"/>
      <c r="C83" s="4"/>
      <c r="D83" s="5"/>
      <c r="E83"/>
      <c r="F83" s="6"/>
      <c r="G83"/>
      <c r="H83" s="7"/>
      <c r="I83" s="8"/>
      <c r="J83"/>
      <c r="K83"/>
      <c r="L83" s="25"/>
      <c r="M83" s="25"/>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row>
    <row r="84" spans="1:75">
      <c r="A84" s="1" t="str">
        <f>IF(F84&lt;&gt;"",1+MAX($A$40:A83),"")</f>
        <v/>
      </c>
      <c r="L84" s="25"/>
      <c r="M84" s="25"/>
    </row>
    <row r="85" spans="1:75">
      <c r="A85" s="1" t="str">
        <f>IF(F85&lt;&gt;"",1+MAX($A$40:A84),"")</f>
        <v/>
      </c>
      <c r="L85" s="25"/>
      <c r="M85" s="25"/>
    </row>
    <row r="86" spans="1:75">
      <c r="A86" s="1" t="str">
        <f>IF(F86&lt;&gt;"",1+MAX($A$40:A85),"")</f>
        <v/>
      </c>
      <c r="L86" s="25"/>
      <c r="M86" s="25"/>
    </row>
    <row r="87" spans="1:75">
      <c r="A87" s="1" t="str">
        <f>IF(F87&lt;&gt;"",1+MAX($A$40:A86),"")</f>
        <v/>
      </c>
      <c r="L87" s="25"/>
      <c r="M87" s="25"/>
    </row>
    <row r="88" spans="1:75">
      <c r="A88" s="1" t="str">
        <f>IF(F88&lt;&gt;"",1+MAX($A$40:A87),"")</f>
        <v/>
      </c>
      <c r="L88" s="25"/>
      <c r="M88" s="25"/>
    </row>
    <row r="89" spans="1:75">
      <c r="A89" s="1" t="str">
        <f>IF(F89&lt;&gt;"",1+MAX($A$40:A88),"")</f>
        <v/>
      </c>
      <c r="L89" s="25"/>
      <c r="M89" s="25"/>
    </row>
    <row r="90" spans="1:75">
      <c r="A90" s="1" t="str">
        <f>IF(F90&lt;&gt;"",1+MAX($A$40:A89),"")</f>
        <v/>
      </c>
      <c r="L90" s="25"/>
      <c r="M90" s="25"/>
    </row>
    <row r="91" spans="1:75">
      <c r="A91" s="1" t="str">
        <f>IF(F91&lt;&gt;"",1+MAX($A$40:A90),"")</f>
        <v/>
      </c>
      <c r="L91" s="25"/>
      <c r="M91" s="25"/>
    </row>
    <row r="92" spans="1:75">
      <c r="A92" s="1" t="str">
        <f>IF(F92&lt;&gt;"",1+MAX($A$40:A91),"")</f>
        <v/>
      </c>
      <c r="L92" s="25"/>
      <c r="M92" s="25"/>
    </row>
    <row r="93" spans="1:75">
      <c r="A93" s="1" t="str">
        <f>IF(F93&lt;&gt;"",1+MAX($A$40:A92),"")</f>
        <v/>
      </c>
      <c r="L93" s="25"/>
      <c r="M93" s="25"/>
    </row>
    <row r="94" spans="1:75">
      <c r="A94" s="1" t="str">
        <f>IF(F94&lt;&gt;"",1+MAX($A$40:A93),"")</f>
        <v/>
      </c>
      <c r="L94" s="25"/>
      <c r="M94" s="25"/>
    </row>
    <row r="95" spans="1:75">
      <c r="A95" s="1" t="str">
        <f>IF(F95&lt;&gt;"",1+MAX($A$40:A94),"")</f>
        <v/>
      </c>
      <c r="L95" s="25"/>
      <c r="M95" s="25"/>
    </row>
    <row r="96" spans="1:75">
      <c r="A96" s="1" t="str">
        <f>IF(F96&lt;&gt;"",1+MAX($A$40:A95),"")</f>
        <v/>
      </c>
      <c r="L96" s="25"/>
      <c r="M96" s="25"/>
    </row>
    <row r="97" spans="1:13">
      <c r="A97" s="1" t="str">
        <f>IF(F97&lt;&gt;"",1+MAX($A$40:A96),"")</f>
        <v/>
      </c>
      <c r="L97" s="25"/>
      <c r="M97" s="25"/>
    </row>
    <row r="98" spans="1:13">
      <c r="A98" s="1" t="str">
        <f>IF(F98&lt;&gt;"",1+MAX($A$40:A97),"")</f>
        <v/>
      </c>
      <c r="L98" s="25"/>
      <c r="M98" s="25"/>
    </row>
    <row r="99" spans="1:13">
      <c r="A99" s="1" t="str">
        <f>IF(F99&lt;&gt;"",1+MAX($A$40:A98),"")</f>
        <v/>
      </c>
      <c r="L99" s="25"/>
      <c r="M99" s="25"/>
    </row>
    <row r="100" spans="1:13">
      <c r="A100" s="1" t="str">
        <f>IF(F100&lt;&gt;"",1+MAX($A$40:A99),"")</f>
        <v/>
      </c>
      <c r="L100" s="25"/>
      <c r="M100" s="25"/>
    </row>
    <row r="101" spans="1:13">
      <c r="A101" s="1" t="str">
        <f>IF(F101&lt;&gt;"",1+MAX($A$40:A100),"")</f>
        <v/>
      </c>
      <c r="L101" s="25"/>
      <c r="M101" s="25"/>
    </row>
    <row r="102" spans="1:13">
      <c r="A102" s="1" t="str">
        <f>IF(F102&lt;&gt;"",1+MAX($A$40:A101),"")</f>
        <v/>
      </c>
      <c r="L102" s="25"/>
      <c r="M102" s="25"/>
    </row>
    <row r="103" spans="1:13">
      <c r="A103" s="1" t="str">
        <f>IF(F103&lt;&gt;"",1+MAX($A$40:A102),"")</f>
        <v/>
      </c>
      <c r="L103" s="25"/>
      <c r="M103" s="25"/>
    </row>
    <row r="104" spans="1:13">
      <c r="A104" s="1" t="str">
        <f>IF(F104&lt;&gt;"",1+MAX($A$40:A103),"")</f>
        <v/>
      </c>
      <c r="L104" s="25"/>
      <c r="M104" s="25"/>
    </row>
    <row r="105" spans="1:13">
      <c r="A105" s="1" t="str">
        <f>IF(F105&lt;&gt;"",1+MAX($A$40:A104),"")</f>
        <v/>
      </c>
      <c r="L105" s="25"/>
      <c r="M105" s="25"/>
    </row>
    <row r="106" spans="1:13">
      <c r="A106" s="1" t="str">
        <f>IF(F106&lt;&gt;"",1+MAX($A$40:A105),"")</f>
        <v/>
      </c>
      <c r="L106" s="25"/>
      <c r="M106" s="25"/>
    </row>
    <row r="107" spans="1:13">
      <c r="A107" s="1" t="str">
        <f>IF(F107&lt;&gt;"",1+MAX($A$40:A106),"")</f>
        <v/>
      </c>
      <c r="L107" s="25"/>
      <c r="M107" s="25"/>
    </row>
    <row r="108" spans="1:13">
      <c r="A108" s="1" t="str">
        <f>IF(F108&lt;&gt;"",1+MAX($A$40:A107),"")</f>
        <v/>
      </c>
      <c r="L108" s="25"/>
      <c r="M108" s="25"/>
    </row>
    <row r="109" spans="1:13">
      <c r="A109" s="1" t="str">
        <f>IF(F109&lt;&gt;"",1+MAX($A$40:A108),"")</f>
        <v/>
      </c>
      <c r="L109" s="25"/>
      <c r="M109" s="25"/>
    </row>
    <row r="110" spans="1:13">
      <c r="A110" s="1" t="str">
        <f>IF(F110&lt;&gt;"",1+MAX($A$40:A109),"")</f>
        <v/>
      </c>
      <c r="L110" s="25"/>
      <c r="M110" s="25"/>
    </row>
    <row r="111" spans="1:13">
      <c r="A111" s="1" t="str">
        <f>IF(F111&lt;&gt;"",1+MAX($A$40:A110),"")</f>
        <v/>
      </c>
      <c r="L111" s="25"/>
      <c r="M111" s="25"/>
    </row>
    <row r="112" spans="1:13">
      <c r="A112" s="1" t="str">
        <f>IF(F112&lt;&gt;"",1+MAX($A$40:A111),"")</f>
        <v/>
      </c>
      <c r="L112" s="25"/>
      <c r="M112" s="25"/>
    </row>
    <row r="113" spans="1:13">
      <c r="A113" s="1" t="str">
        <f>IF(F113&lt;&gt;"",1+MAX($A$40:A112),"")</f>
        <v/>
      </c>
      <c r="L113" s="25"/>
      <c r="M113" s="25"/>
    </row>
    <row r="114" spans="1:13">
      <c r="A114" s="1" t="str">
        <f>IF(F114&lt;&gt;"",1+MAX($A$40:A113),"")</f>
        <v/>
      </c>
      <c r="L114" s="25"/>
      <c r="M114" s="25"/>
    </row>
    <row r="115" spans="1:13">
      <c r="A115" s="1" t="str">
        <f>IF(F115&lt;&gt;"",1+MAX($A$40:A114),"")</f>
        <v/>
      </c>
      <c r="L115" s="25"/>
      <c r="M115" s="25"/>
    </row>
    <row r="116" spans="1:13">
      <c r="A116" s="1" t="str">
        <f>IF(F116&lt;&gt;"",1+MAX($A$40:A115),"")</f>
        <v/>
      </c>
      <c r="L116" s="25"/>
      <c r="M116" s="25"/>
    </row>
    <row r="117" spans="1:13">
      <c r="A117" s="1" t="str">
        <f>IF(F117&lt;&gt;"",1+MAX($A$40:A116),"")</f>
        <v/>
      </c>
      <c r="L117" s="25"/>
      <c r="M117" s="25"/>
    </row>
    <row r="118" spans="1:13">
      <c r="A118" s="1" t="str">
        <f>IF(F118&lt;&gt;"",1+MAX($A$40:A117),"")</f>
        <v/>
      </c>
      <c r="L118" s="25"/>
      <c r="M118" s="25"/>
    </row>
    <row r="119" spans="1:13">
      <c r="A119" s="1" t="str">
        <f>IF(F119&lt;&gt;"",1+MAX($A$40:A118),"")</f>
        <v/>
      </c>
      <c r="L119" s="25"/>
      <c r="M119" s="25"/>
    </row>
    <row r="120" spans="1:13">
      <c r="A120" s="1" t="str">
        <f>IF(F120&lt;&gt;"",1+MAX($A$40:A119),"")</f>
        <v/>
      </c>
      <c r="L120" s="25"/>
      <c r="M120" s="25"/>
    </row>
    <row r="121" spans="1:13">
      <c r="A121" s="1" t="str">
        <f>IF(F121&lt;&gt;"",1+MAX($A$40:A120),"")</f>
        <v/>
      </c>
      <c r="L121" s="25"/>
      <c r="M121" s="25"/>
    </row>
    <row r="122" spans="1:13">
      <c r="A122" s="1" t="str">
        <f>IF(F122&lt;&gt;"",1+MAX($A$40:A121),"")</f>
        <v/>
      </c>
      <c r="L122" s="25"/>
      <c r="M122" s="25"/>
    </row>
    <row r="123" spans="1:13">
      <c r="A123" s="1" t="str">
        <f>IF(F123&lt;&gt;"",1+MAX($A$40:A122),"")</f>
        <v/>
      </c>
      <c r="L123" s="25"/>
      <c r="M123" s="25"/>
    </row>
    <row r="124" spans="1:13">
      <c r="A124" s="1" t="str">
        <f>IF(F124&lt;&gt;"",1+MAX($A$40:A123),"")</f>
        <v/>
      </c>
      <c r="L124" s="25"/>
      <c r="M124" s="25"/>
    </row>
    <row r="125" spans="1:13">
      <c r="A125" s="1" t="str">
        <f>IF(F125&lt;&gt;"",1+MAX($A$40:A124),"")</f>
        <v/>
      </c>
      <c r="L125" s="25"/>
      <c r="M125" s="25"/>
    </row>
    <row r="126" spans="1:13">
      <c r="A126" s="1" t="str">
        <f>IF(F126&lt;&gt;"",1+MAX($A$40:A125),"")</f>
        <v/>
      </c>
      <c r="L126" s="25"/>
      <c r="M126" s="25"/>
    </row>
    <row r="127" spans="1:13">
      <c r="A127" s="1" t="str">
        <f>IF(F127&lt;&gt;"",1+MAX($A$40:A126),"")</f>
        <v/>
      </c>
      <c r="L127" s="25"/>
      <c r="M127" s="25"/>
    </row>
    <row r="128" spans="1:13">
      <c r="A128" s="1" t="str">
        <f>IF(F128&lt;&gt;"",1+MAX($A$40:A127),"")</f>
        <v/>
      </c>
      <c r="L128" s="25"/>
      <c r="M128" s="25"/>
    </row>
    <row r="129" spans="1:13">
      <c r="A129" s="1" t="str">
        <f>IF(F129&lt;&gt;"",1+MAX($A$40:A128),"")</f>
        <v/>
      </c>
      <c r="L129" s="25"/>
      <c r="M129" s="25"/>
    </row>
    <row r="130" spans="1:13">
      <c r="A130" s="1" t="str">
        <f>IF(F130&lt;&gt;"",1+MAX($A$40:A129),"")</f>
        <v/>
      </c>
      <c r="L130" s="25"/>
      <c r="M130" s="25"/>
    </row>
    <row r="131" spans="1:13">
      <c r="A131" s="1" t="str">
        <f>IF(F131&lt;&gt;"",1+MAX($A$40:A130),"")</f>
        <v/>
      </c>
      <c r="L131" s="25"/>
      <c r="M131" s="25"/>
    </row>
    <row r="132" spans="1:13">
      <c r="A132" s="1" t="str">
        <f>IF(F132&lt;&gt;"",1+MAX($A$40:A131),"")</f>
        <v/>
      </c>
      <c r="L132" s="25"/>
      <c r="M132" s="25"/>
    </row>
    <row r="133" spans="1:13">
      <c r="A133" s="1" t="str">
        <f>IF(F133&lt;&gt;"",1+MAX($A$40:A132),"")</f>
        <v/>
      </c>
      <c r="L133" s="25"/>
      <c r="M133" s="25"/>
    </row>
    <row r="134" spans="1:13">
      <c r="A134" s="1" t="str">
        <f>IF(F134&lt;&gt;"",1+MAX($A$40:A133),"")</f>
        <v/>
      </c>
      <c r="L134" s="25"/>
      <c r="M134" s="25"/>
    </row>
    <row r="135" spans="1:13">
      <c r="A135" s="1" t="str">
        <f>IF(F135&lt;&gt;"",1+MAX($A$40:A134),"")</f>
        <v/>
      </c>
      <c r="L135" s="25"/>
      <c r="M135" s="25"/>
    </row>
    <row r="136" spans="1:13">
      <c r="A136" s="1" t="str">
        <f>IF(F136&lt;&gt;"",1+MAX($A$40:A135),"")</f>
        <v/>
      </c>
      <c r="L136" s="25"/>
      <c r="M136" s="25"/>
    </row>
    <row r="137" spans="1:13">
      <c r="A137" s="1" t="str">
        <f>IF(F137&lt;&gt;"",1+MAX($A$40:A136),"")</f>
        <v/>
      </c>
      <c r="L137" s="25"/>
      <c r="M137" s="25"/>
    </row>
    <row r="138" spans="1:13">
      <c r="A138" s="1" t="str">
        <f>IF(F138&lt;&gt;"",1+MAX($A$40:A137),"")</f>
        <v/>
      </c>
      <c r="L138" s="25"/>
      <c r="M138" s="25"/>
    </row>
    <row r="139" spans="1:13">
      <c r="A139" s="1" t="str">
        <f>IF(F139&lt;&gt;"",1+MAX($A$40:A138),"")</f>
        <v/>
      </c>
      <c r="L139" s="25"/>
      <c r="M139" s="25"/>
    </row>
    <row r="140" spans="1:13">
      <c r="A140" s="1" t="str">
        <f>IF(F140&lt;&gt;"",1+MAX($A$40:A139),"")</f>
        <v/>
      </c>
      <c r="L140" s="25"/>
      <c r="M140" s="25"/>
    </row>
    <row r="141" spans="1:13">
      <c r="A141" s="1" t="str">
        <f>IF(F141&lt;&gt;"",1+MAX($A$40:A140),"")</f>
        <v/>
      </c>
      <c r="L141" s="25"/>
      <c r="M141" s="25"/>
    </row>
    <row r="142" spans="1:13">
      <c r="A142" s="1" t="str">
        <f>IF(F142&lt;&gt;"",1+MAX($A$40:A141),"")</f>
        <v/>
      </c>
      <c r="L142" s="25"/>
      <c r="M142" s="25"/>
    </row>
    <row r="143" spans="1:13">
      <c r="A143" s="1" t="str">
        <f>IF(F143&lt;&gt;"",1+MAX($A$40:A142),"")</f>
        <v/>
      </c>
      <c r="L143" s="25"/>
      <c r="M143" s="25"/>
    </row>
    <row r="144" spans="1:13">
      <c r="A144" s="1" t="str">
        <f>IF(F144&lt;&gt;"",1+MAX($A$40:A143),"")</f>
        <v/>
      </c>
      <c r="L144" s="25"/>
      <c r="M144" s="25"/>
    </row>
    <row r="145" spans="1:13">
      <c r="A145" s="1" t="str">
        <f>IF(F145&lt;&gt;"",1+MAX($A$40:A144),"")</f>
        <v/>
      </c>
      <c r="L145" s="25"/>
      <c r="M145" s="25"/>
    </row>
    <row r="146" spans="1:13">
      <c r="A146" s="1" t="str">
        <f>IF(F146&lt;&gt;"",1+MAX($A$40:A145),"")</f>
        <v/>
      </c>
      <c r="L146" s="25"/>
      <c r="M146" s="25"/>
    </row>
    <row r="147" spans="1:13">
      <c r="A147" s="1" t="str">
        <f>IF(F147&lt;&gt;"",1+MAX($A$40:A146),"")</f>
        <v/>
      </c>
      <c r="L147" s="25"/>
      <c r="M147" s="25"/>
    </row>
    <row r="148" spans="1:13">
      <c r="A148" s="1" t="str">
        <f>IF(F148&lt;&gt;"",1+MAX($A$40:A147),"")</f>
        <v/>
      </c>
      <c r="L148" s="25"/>
      <c r="M148" s="25"/>
    </row>
    <row r="149" spans="1:13">
      <c r="A149" s="1" t="str">
        <f>IF(F149&lt;&gt;"",1+MAX($A$40:A148),"")</f>
        <v/>
      </c>
      <c r="L149" s="25"/>
      <c r="M149" s="25"/>
    </row>
    <row r="150" spans="1:13">
      <c r="A150" s="1" t="str">
        <f>IF(F150&lt;&gt;"",1+MAX($A$40:A149),"")</f>
        <v/>
      </c>
      <c r="L150" s="25"/>
      <c r="M150" s="25"/>
    </row>
    <row r="151" spans="1:13">
      <c r="A151" s="1" t="str">
        <f>IF(F151&lt;&gt;"",1+MAX($A$40:A150),"")</f>
        <v/>
      </c>
      <c r="L151" s="25"/>
      <c r="M151" s="25"/>
    </row>
    <row r="152" spans="1:13">
      <c r="A152" s="1" t="str">
        <f>IF(F152&lt;&gt;"",1+MAX($A$40:A151),"")</f>
        <v/>
      </c>
      <c r="L152" s="25"/>
      <c r="M152" s="25"/>
    </row>
    <row r="153" spans="1:13">
      <c r="A153" s="1" t="str">
        <f>IF(F153&lt;&gt;"",1+MAX($A$40:A152),"")</f>
        <v/>
      </c>
      <c r="L153" s="25"/>
      <c r="M153" s="25"/>
    </row>
    <row r="154" spans="1:13">
      <c r="A154" s="1" t="str">
        <f>IF(F154&lt;&gt;"",1+MAX($A$40:A153),"")</f>
        <v/>
      </c>
      <c r="L154" s="25"/>
      <c r="M154" s="25"/>
    </row>
    <row r="155" spans="1:13">
      <c r="A155" s="1" t="str">
        <f>IF(F155&lt;&gt;"",1+MAX($A$40:A154),"")</f>
        <v/>
      </c>
      <c r="L155" s="25"/>
      <c r="M155" s="25"/>
    </row>
    <row r="156" spans="1:13">
      <c r="A156" s="1" t="str">
        <f>IF(F156&lt;&gt;"",1+MAX($A$40:A155),"")</f>
        <v/>
      </c>
      <c r="L156" s="25"/>
      <c r="M156" s="25"/>
    </row>
    <row r="157" spans="1:13">
      <c r="A157" s="1" t="str">
        <f>IF(F157&lt;&gt;"",1+MAX($A$40:A156),"")</f>
        <v/>
      </c>
      <c r="L157" s="25"/>
      <c r="M157" s="25"/>
    </row>
    <row r="158" spans="1:13">
      <c r="A158" s="1" t="str">
        <f>IF(F158&lt;&gt;"",1+MAX($A$40:A157),"")</f>
        <v/>
      </c>
      <c r="L158" s="25"/>
      <c r="M158" s="25"/>
    </row>
    <row r="159" spans="1:13">
      <c r="A159" s="1" t="str">
        <f>IF(F159&lt;&gt;"",1+MAX($A$40:A158),"")</f>
        <v/>
      </c>
      <c r="L159" s="25"/>
      <c r="M159" s="25"/>
    </row>
    <row r="160" spans="1:13">
      <c r="A160" s="1" t="str">
        <f>IF(F160&lt;&gt;"",1+MAX($A$40:A159),"")</f>
        <v/>
      </c>
      <c r="L160" s="25"/>
      <c r="M160" s="25"/>
    </row>
    <row r="161" spans="1:13">
      <c r="A161" s="1" t="str">
        <f>IF(F161&lt;&gt;"",1+MAX($A$40:A160),"")</f>
        <v/>
      </c>
      <c r="L161" s="25"/>
      <c r="M161" s="25"/>
    </row>
    <row r="162" spans="1:13">
      <c r="A162" s="1" t="str">
        <f>IF(F162&lt;&gt;"",1+MAX($A$40:A161),"")</f>
        <v/>
      </c>
      <c r="L162" s="25"/>
      <c r="M162" s="25"/>
    </row>
    <row r="163" spans="1:13">
      <c r="A163" s="1" t="str">
        <f>IF(F163&lt;&gt;"",1+MAX($A$40:A162),"")</f>
        <v/>
      </c>
      <c r="L163" s="25"/>
      <c r="M163" s="25"/>
    </row>
    <row r="164" spans="1:13">
      <c r="A164" s="1" t="str">
        <f>IF(F164&lt;&gt;"",1+MAX($A$40:A163),"")</f>
        <v/>
      </c>
      <c r="L164" s="25"/>
      <c r="M164" s="25"/>
    </row>
    <row r="165" spans="1:13">
      <c r="A165" s="1" t="str">
        <f>IF(F165&lt;&gt;"",1+MAX($A$40:A164),"")</f>
        <v/>
      </c>
      <c r="L165" s="25"/>
      <c r="M165" s="25"/>
    </row>
    <row r="166" spans="1:13">
      <c r="A166" s="1" t="str">
        <f>IF(F166&lt;&gt;"",1+MAX($A$40:A165),"")</f>
        <v/>
      </c>
      <c r="L166" s="25"/>
      <c r="M166" s="25"/>
    </row>
    <row r="167" spans="1:13">
      <c r="A167" s="1" t="str">
        <f>IF(F167&lt;&gt;"",1+MAX($A$40:A166),"")</f>
        <v/>
      </c>
      <c r="L167" s="25"/>
      <c r="M167" s="25"/>
    </row>
    <row r="168" spans="1:13">
      <c r="A168" s="1" t="str">
        <f>IF(F168&lt;&gt;"",1+MAX($A$40:A167),"")</f>
        <v/>
      </c>
      <c r="L168" s="25"/>
      <c r="M168" s="25"/>
    </row>
    <row r="169" spans="1:13">
      <c r="A169" s="1" t="str">
        <f>IF(F169&lt;&gt;"",1+MAX($A$40:A168),"")</f>
        <v/>
      </c>
      <c r="L169" s="25"/>
      <c r="M169" s="25"/>
    </row>
    <row r="170" spans="1:13">
      <c r="A170" s="1" t="str">
        <f>IF(F170&lt;&gt;"",1+MAX($A$40:A169),"")</f>
        <v/>
      </c>
      <c r="L170" s="25"/>
      <c r="M170" s="25"/>
    </row>
    <row r="171" spans="1:13">
      <c r="A171" s="1" t="str">
        <f>IF(F171&lt;&gt;"",1+MAX($A$40:A170),"")</f>
        <v/>
      </c>
      <c r="L171" s="25"/>
      <c r="M171" s="25"/>
    </row>
    <row r="172" spans="1:13">
      <c r="A172" s="1" t="str">
        <f>IF(F172&lt;&gt;"",1+MAX($A$40:A171),"")</f>
        <v/>
      </c>
      <c r="L172" s="25"/>
      <c r="M172" s="25"/>
    </row>
    <row r="173" spans="1:13">
      <c r="A173" s="1" t="str">
        <f>IF(F173&lt;&gt;"",1+MAX($A$40:A172),"")</f>
        <v/>
      </c>
      <c r="L173" s="25"/>
      <c r="M173" s="25"/>
    </row>
    <row r="174" spans="1:13">
      <c r="A174" s="1" t="str">
        <f>IF(F174&lt;&gt;"",1+MAX($A$40:A173),"")</f>
        <v/>
      </c>
      <c r="L174" s="25"/>
      <c r="M174" s="25"/>
    </row>
    <row r="175" spans="1:13">
      <c r="A175" s="1" t="str">
        <f>IF(F175&lt;&gt;"",1+MAX($A$40:A174),"")</f>
        <v/>
      </c>
      <c r="L175" s="25"/>
      <c r="M175" s="25"/>
    </row>
    <row r="176" spans="1:13">
      <c r="A176" s="1" t="str">
        <f>IF(F176&lt;&gt;"",1+MAX($A$40:A175),"")</f>
        <v/>
      </c>
      <c r="L176" s="25"/>
      <c r="M176" s="25"/>
    </row>
    <row r="177" spans="1:13">
      <c r="A177" s="1" t="str">
        <f>IF(F177&lt;&gt;"",1+MAX($A$40:A176),"")</f>
        <v/>
      </c>
      <c r="L177" s="25"/>
      <c r="M177" s="25"/>
    </row>
    <row r="178" spans="1:13">
      <c r="A178" s="1" t="str">
        <f>IF(F178&lt;&gt;"",1+MAX($A$40:A177),"")</f>
        <v/>
      </c>
      <c r="L178" s="25"/>
      <c r="M178" s="25"/>
    </row>
    <row r="179" spans="1:13">
      <c r="A179" s="1" t="str">
        <f>IF(F179&lt;&gt;"",1+MAX($A$40:A178),"")</f>
        <v/>
      </c>
      <c r="L179" s="25"/>
      <c r="M179" s="25"/>
    </row>
    <row r="180" spans="1:13">
      <c r="A180" s="1" t="str">
        <f>IF(F180&lt;&gt;"",1+MAX($A$40:A179),"")</f>
        <v/>
      </c>
      <c r="L180" s="25"/>
      <c r="M180" s="25"/>
    </row>
    <row r="181" spans="1:13">
      <c r="A181" s="1" t="str">
        <f>IF(F181&lt;&gt;"",1+MAX($A$40:A180),"")</f>
        <v/>
      </c>
      <c r="L181" s="25"/>
      <c r="M181" s="25"/>
    </row>
    <row r="182" spans="1:13">
      <c r="A182" s="1" t="str">
        <f>IF(F182&lt;&gt;"",1+MAX($A$40:A181),"")</f>
        <v/>
      </c>
      <c r="L182" s="25"/>
      <c r="M182" s="25"/>
    </row>
    <row r="183" spans="1:13">
      <c r="A183" s="1" t="str">
        <f>IF(F183&lt;&gt;"",1+MAX($A$40:A182),"")</f>
        <v/>
      </c>
      <c r="L183" s="25"/>
      <c r="M183" s="25"/>
    </row>
    <row r="184" spans="1:13">
      <c r="A184" s="1" t="str">
        <f>IF(F184&lt;&gt;"",1+MAX($A$40:A183),"")</f>
        <v/>
      </c>
      <c r="L184" s="25"/>
      <c r="M184" s="25"/>
    </row>
    <row r="185" spans="1:13">
      <c r="A185" s="1" t="str">
        <f>IF(F185&lt;&gt;"",1+MAX($A$40:A184),"")</f>
        <v/>
      </c>
      <c r="L185" s="25"/>
      <c r="M185" s="25"/>
    </row>
    <row r="186" spans="1:13">
      <c r="A186" s="1" t="str">
        <f>IF(F186&lt;&gt;"",1+MAX($A$40:A185),"")</f>
        <v/>
      </c>
      <c r="L186" s="25"/>
      <c r="M186" s="25"/>
    </row>
    <row r="187" spans="1:13">
      <c r="A187" s="1" t="str">
        <f>IF(F187&lt;&gt;"",1+MAX($A$40:A186),"")</f>
        <v/>
      </c>
      <c r="L187" s="25"/>
      <c r="M187" s="25"/>
    </row>
    <row r="188" spans="1:13">
      <c r="A188" s="1" t="str">
        <f>IF(F188&lt;&gt;"",1+MAX($A$40:A187),"")</f>
        <v/>
      </c>
      <c r="L188" s="25"/>
      <c r="M188" s="25"/>
    </row>
    <row r="189" spans="1:13">
      <c r="A189" s="1" t="str">
        <f>IF(F189&lt;&gt;"",1+MAX($A$40:A188),"")</f>
        <v/>
      </c>
      <c r="L189" s="25"/>
      <c r="M189" s="25"/>
    </row>
    <row r="190" spans="1:13">
      <c r="A190" s="1" t="str">
        <f>IF(F190&lt;&gt;"",1+MAX($A$40:A189),"")</f>
        <v/>
      </c>
      <c r="L190" s="25"/>
      <c r="M190" s="25"/>
    </row>
    <row r="191" spans="1:13">
      <c r="A191" s="1" t="str">
        <f>IF(F191&lt;&gt;"",1+MAX($A$40:A190),"")</f>
        <v/>
      </c>
      <c r="L191" s="25"/>
      <c r="M191" s="25"/>
    </row>
    <row r="192" spans="1:13">
      <c r="A192" s="1" t="str">
        <f>IF(F192&lt;&gt;"",1+MAX($A$40:A191),"")</f>
        <v/>
      </c>
      <c r="L192" s="25"/>
      <c r="M192" s="25"/>
    </row>
    <row r="193" spans="1:13">
      <c r="A193" s="1" t="str">
        <f>IF(F193&lt;&gt;"",1+MAX($A$40:A192),"")</f>
        <v/>
      </c>
      <c r="L193" s="25"/>
      <c r="M193" s="25"/>
    </row>
    <row r="194" spans="1:13">
      <c r="A194" s="1" t="str">
        <f>IF(F194&lt;&gt;"",1+MAX($A$40:A193),"")</f>
        <v/>
      </c>
      <c r="L194" s="25"/>
      <c r="M194" s="25"/>
    </row>
    <row r="195" spans="1:13">
      <c r="A195" s="1" t="str">
        <f>IF(F195&lt;&gt;"",1+MAX($A$40:A194),"")</f>
        <v/>
      </c>
      <c r="L195" s="25"/>
      <c r="M195" s="25"/>
    </row>
    <row r="196" spans="1:13">
      <c r="A196" s="1" t="str">
        <f>IF(F196&lt;&gt;"",1+MAX($A$40:A195),"")</f>
        <v/>
      </c>
      <c r="L196" s="25"/>
      <c r="M196" s="25"/>
    </row>
    <row r="197" spans="1:13">
      <c r="A197" s="1" t="str">
        <f>IF(F197&lt;&gt;"",1+MAX($A$40:A196),"")</f>
        <v/>
      </c>
      <c r="L197" s="25"/>
      <c r="M197" s="25"/>
    </row>
    <row r="198" spans="1:13">
      <c r="A198" s="1" t="str">
        <f>IF(F198&lt;&gt;"",1+MAX($A$40:A197),"")</f>
        <v/>
      </c>
      <c r="L198" s="25"/>
      <c r="M198" s="25"/>
    </row>
    <row r="199" spans="1:13">
      <c r="A199" s="1" t="str">
        <f>IF(F199&lt;&gt;"",1+MAX($A$40:A198),"")</f>
        <v/>
      </c>
      <c r="L199" s="25"/>
      <c r="M199" s="25"/>
    </row>
    <row r="200" spans="1:13">
      <c r="L200" s="25"/>
      <c r="M200" s="25"/>
    </row>
    <row r="201" spans="1:13">
      <c r="L201" s="25"/>
      <c r="M201" s="25"/>
    </row>
    <row r="202" spans="1:13">
      <c r="L202" s="25"/>
      <c r="M202" s="25"/>
    </row>
    <row r="203" spans="1:13">
      <c r="L203" s="25"/>
      <c r="M203" s="25"/>
    </row>
    <row r="204" spans="1:13">
      <c r="L204" s="25"/>
      <c r="M204" s="25"/>
    </row>
    <row r="205" spans="1:13">
      <c r="L205" s="25"/>
      <c r="M205" s="25"/>
    </row>
    <row r="206" spans="1:13">
      <c r="L206" s="25"/>
      <c r="M206" s="25"/>
    </row>
    <row r="207" spans="1:13">
      <c r="L207" s="25"/>
      <c r="M207" s="25"/>
    </row>
    <row r="208" spans="1:13">
      <c r="L208" s="25"/>
      <c r="M208" s="25"/>
    </row>
    <row r="209" spans="12:13">
      <c r="L209" s="25"/>
      <c r="M209" s="25"/>
    </row>
    <row r="210" spans="12:13">
      <c r="L210" s="25"/>
      <c r="M210" s="25"/>
    </row>
    <row r="211" spans="12:13">
      <c r="L211" s="25"/>
      <c r="M211" s="25"/>
    </row>
    <row r="212" spans="12:13">
      <c r="L212" s="25"/>
      <c r="M212" s="25"/>
    </row>
    <row r="213" spans="12:13">
      <c r="L213" s="25"/>
      <c r="M213" s="25"/>
    </row>
    <row r="214" spans="12:13">
      <c r="L214" s="25"/>
      <c r="M214" s="25"/>
    </row>
    <row r="215" spans="12:13">
      <c r="L215" s="25"/>
      <c r="M215" s="25"/>
    </row>
    <row r="216" spans="12:13">
      <c r="L216" s="25"/>
      <c r="M216" s="25"/>
    </row>
    <row r="217" spans="12:13">
      <c r="L217" s="25"/>
      <c r="M217" s="25"/>
    </row>
    <row r="218" spans="12:13">
      <c r="L218" s="25"/>
      <c r="M218" s="25"/>
    </row>
    <row r="219" spans="12:13">
      <c r="L219" s="25"/>
      <c r="M219" s="25"/>
    </row>
    <row r="220" spans="12:13">
      <c r="L220" s="25"/>
      <c r="M220" s="25"/>
    </row>
    <row r="221" spans="12:13">
      <c r="L221" s="25"/>
      <c r="M221" s="25"/>
    </row>
    <row r="222" spans="12:13">
      <c r="L222" s="25"/>
      <c r="M222" s="25"/>
    </row>
    <row r="223" spans="12:13">
      <c r="L223" s="25"/>
      <c r="M223" s="25"/>
    </row>
    <row r="224" spans="12:13">
      <c r="L224" s="25"/>
      <c r="M224" s="25"/>
    </row>
    <row r="225" spans="12:13">
      <c r="L225" s="25"/>
      <c r="M225" s="25"/>
    </row>
    <row r="226" spans="12:13">
      <c r="L226" s="25"/>
      <c r="M226" s="25"/>
    </row>
    <row r="227" spans="12:13">
      <c r="L227" s="25"/>
      <c r="M227" s="25"/>
    </row>
    <row r="228" spans="12:13">
      <c r="L228" s="25"/>
      <c r="M228" s="25"/>
    </row>
    <row r="229" spans="12:13">
      <c r="L229" s="25"/>
      <c r="M229" s="25"/>
    </row>
    <row r="230" spans="12:13">
      <c r="L230" s="25"/>
      <c r="M230" s="25"/>
    </row>
    <row r="231" spans="12:13">
      <c r="L231" s="25"/>
      <c r="M231" s="25"/>
    </row>
    <row r="232" spans="12:13">
      <c r="L232" s="25"/>
      <c r="M232" s="25"/>
    </row>
    <row r="233" spans="12:13">
      <c r="L233" s="25"/>
      <c r="M233" s="25"/>
    </row>
    <row r="234" spans="12:13">
      <c r="L234" s="25"/>
      <c r="M234" s="25"/>
    </row>
    <row r="235" spans="12:13">
      <c r="L235" s="25"/>
      <c r="M235" s="25"/>
    </row>
    <row r="236" spans="12:13">
      <c r="L236" s="25"/>
      <c r="M236" s="25"/>
    </row>
    <row r="237" spans="12:13">
      <c r="L237" s="25"/>
      <c r="M237" s="25"/>
    </row>
    <row r="238" spans="12:13">
      <c r="L238" s="25"/>
      <c r="M238" s="25"/>
    </row>
    <row r="239" spans="12:13">
      <c r="L239" s="25"/>
      <c r="M239" s="25"/>
    </row>
    <row r="240" spans="12:13">
      <c r="L240" s="25"/>
      <c r="M240" s="25"/>
    </row>
    <row r="241" spans="12:13">
      <c r="L241" s="25"/>
      <c r="M241" s="25"/>
    </row>
    <row r="242" spans="12:13">
      <c r="L242" s="25"/>
      <c r="M242" s="25"/>
    </row>
    <row r="243" spans="12:13">
      <c r="L243" s="25"/>
      <c r="M243" s="25"/>
    </row>
    <row r="244" spans="12:13">
      <c r="L244" s="25"/>
      <c r="M244" s="25"/>
    </row>
    <row r="245" spans="12:13">
      <c r="L245" s="25"/>
      <c r="M245" s="25"/>
    </row>
    <row r="246" spans="12:13">
      <c r="L246" s="25"/>
      <c r="M246" s="25"/>
    </row>
    <row r="247" spans="12:13">
      <c r="L247" s="25"/>
      <c r="M247" s="25"/>
    </row>
    <row r="248" spans="12:13">
      <c r="L248" s="25"/>
      <c r="M248" s="25"/>
    </row>
    <row r="249" spans="12:13">
      <c r="L249" s="25"/>
      <c r="M249" s="25"/>
    </row>
    <row r="250" spans="12:13">
      <c r="L250" s="25"/>
      <c r="M250" s="25"/>
    </row>
    <row r="251" spans="12:13">
      <c r="L251" s="25"/>
      <c r="M251" s="25"/>
    </row>
    <row r="252" spans="12:13">
      <c r="L252" s="25"/>
      <c r="M252" s="25"/>
    </row>
    <row r="253" spans="12:13">
      <c r="L253" s="25"/>
      <c r="M253" s="25"/>
    </row>
    <row r="254" spans="12:13">
      <c r="L254" s="25"/>
      <c r="M254" s="25"/>
    </row>
    <row r="255" spans="12:13">
      <c r="L255" s="25"/>
      <c r="M255" s="25"/>
    </row>
    <row r="256" spans="12:13">
      <c r="L256" s="25"/>
      <c r="M256" s="25"/>
    </row>
    <row r="257" spans="12:13">
      <c r="L257" s="25"/>
      <c r="M257" s="25"/>
    </row>
    <row r="258" spans="12:13">
      <c r="L258" s="25"/>
      <c r="M258" s="25"/>
    </row>
    <row r="259" spans="12:13">
      <c r="L259" s="25"/>
      <c r="M259" s="25"/>
    </row>
    <row r="260" spans="12:13">
      <c r="L260" s="25"/>
      <c r="M260" s="25"/>
    </row>
    <row r="261" spans="12:13">
      <c r="L261" s="25"/>
      <c r="M261" s="25"/>
    </row>
    <row r="262" spans="12:13">
      <c r="L262" s="25"/>
      <c r="M262" s="25"/>
    </row>
    <row r="263" spans="12:13">
      <c r="L263" s="25"/>
      <c r="M263" s="25"/>
    </row>
    <row r="264" spans="12:13">
      <c r="L264" s="25"/>
      <c r="M264" s="25"/>
    </row>
    <row r="265" spans="12:13">
      <c r="L265" s="25"/>
      <c r="M265" s="25"/>
    </row>
    <row r="266" spans="12:13">
      <c r="L266" s="25"/>
      <c r="M266" s="25"/>
    </row>
    <row r="267" spans="12:13">
      <c r="L267" s="25"/>
      <c r="M267" s="25"/>
    </row>
    <row r="268" spans="12:13">
      <c r="L268" s="25"/>
      <c r="M268" s="25"/>
    </row>
    <row r="269" spans="12:13">
      <c r="L269" s="25"/>
      <c r="M269" s="25"/>
    </row>
    <row r="270" spans="12:13">
      <c r="L270" s="25"/>
      <c r="M270" s="25"/>
    </row>
    <row r="271" spans="12:13">
      <c r="L271" s="25"/>
      <c r="M271" s="25"/>
    </row>
    <row r="272" spans="12:13">
      <c r="L272" s="25"/>
      <c r="M272" s="25"/>
    </row>
    <row r="273" spans="12:13">
      <c r="L273" s="25"/>
      <c r="M273" s="25"/>
    </row>
    <row r="274" spans="12:13">
      <c r="L274" s="25"/>
      <c r="M274" s="25"/>
    </row>
    <row r="275" spans="12:13">
      <c r="L275" s="25"/>
      <c r="M275" s="25"/>
    </row>
    <row r="276" spans="12:13">
      <c r="L276" s="25"/>
      <c r="M276" s="25"/>
    </row>
    <row r="277" spans="12:13">
      <c r="L277" s="25"/>
      <c r="M277" s="25"/>
    </row>
    <row r="278" spans="12:13">
      <c r="L278" s="25"/>
      <c r="M278" s="25"/>
    </row>
    <row r="279" spans="12:13">
      <c r="L279" s="25"/>
      <c r="M279" s="25"/>
    </row>
    <row r="280" spans="12:13">
      <c r="L280" s="25"/>
      <c r="M280" s="25"/>
    </row>
    <row r="281" spans="12:13">
      <c r="L281" s="25"/>
      <c r="M281" s="25"/>
    </row>
    <row r="282" spans="12:13">
      <c r="L282" s="25"/>
      <c r="M282" s="25"/>
    </row>
    <row r="283" spans="12:13">
      <c r="L283" s="25"/>
      <c r="M283" s="25"/>
    </row>
    <row r="284" spans="12:13">
      <c r="L284" s="25"/>
      <c r="M284" s="25"/>
    </row>
    <row r="285" spans="12:13">
      <c r="L285" s="25"/>
      <c r="M285" s="25"/>
    </row>
    <row r="286" spans="12:13">
      <c r="L286" s="25"/>
      <c r="M286" s="25"/>
    </row>
    <row r="287" spans="12:13">
      <c r="L287" s="25"/>
      <c r="M287" s="25"/>
    </row>
    <row r="288" spans="12:13">
      <c r="L288" s="25"/>
      <c r="M288" s="25"/>
    </row>
    <row r="289" spans="12:13">
      <c r="L289" s="25"/>
      <c r="M289" s="25"/>
    </row>
    <row r="290" spans="12:13">
      <c r="L290" s="25"/>
      <c r="M290" s="25"/>
    </row>
    <row r="291" spans="12:13">
      <c r="L291" s="25"/>
      <c r="M291" s="25"/>
    </row>
    <row r="292" spans="12:13">
      <c r="L292" s="25"/>
      <c r="M292" s="25"/>
    </row>
    <row r="293" spans="12:13">
      <c r="L293" s="25"/>
      <c r="M293" s="25"/>
    </row>
    <row r="294" spans="12:13">
      <c r="L294" s="25"/>
      <c r="M294" s="25"/>
    </row>
    <row r="295" spans="12:13">
      <c r="L295" s="25"/>
      <c r="M295" s="25"/>
    </row>
    <row r="296" spans="12:13">
      <c r="L296" s="25"/>
      <c r="M296" s="25"/>
    </row>
    <row r="297" spans="12:13">
      <c r="L297" s="25"/>
      <c r="M297" s="25"/>
    </row>
    <row r="298" spans="12:13">
      <c r="L298" s="25"/>
      <c r="M298" s="25"/>
    </row>
    <row r="299" spans="12:13">
      <c r="L299" s="25"/>
      <c r="M299" s="25"/>
    </row>
    <row r="300" spans="12:13">
      <c r="L300" s="25"/>
      <c r="M300" s="25"/>
    </row>
    <row r="301" spans="12:13">
      <c r="L301" s="25"/>
      <c r="M301" s="25"/>
    </row>
    <row r="302" spans="12:13">
      <c r="L302" s="25"/>
      <c r="M302" s="25"/>
    </row>
    <row r="303" spans="12:13">
      <c r="L303" s="25"/>
      <c r="M303" s="25"/>
    </row>
    <row r="304" spans="12:13">
      <c r="L304" s="25"/>
      <c r="M304" s="25"/>
    </row>
    <row r="305" spans="12:13">
      <c r="L305" s="25"/>
      <c r="M305" s="25"/>
    </row>
    <row r="306" spans="12:13">
      <c r="L306" s="25"/>
      <c r="M306" s="25"/>
    </row>
    <row r="307" spans="12:13">
      <c r="L307" s="25"/>
      <c r="M307" s="25"/>
    </row>
    <row r="308" spans="12:13">
      <c r="L308" s="25"/>
      <c r="M308" s="25"/>
    </row>
    <row r="309" spans="12:13">
      <c r="L309" s="25"/>
      <c r="M309" s="25"/>
    </row>
    <row r="310" spans="12:13">
      <c r="L310" s="25"/>
      <c r="M310" s="25"/>
    </row>
    <row r="311" spans="12:13">
      <c r="L311" s="25"/>
      <c r="M311" s="25"/>
    </row>
    <row r="312" spans="12:13">
      <c r="L312" s="25"/>
      <c r="M312" s="25"/>
    </row>
    <row r="313" spans="12:13">
      <c r="L313" s="25"/>
      <c r="M313" s="25"/>
    </row>
    <row r="314" spans="12:13">
      <c r="L314" s="25"/>
      <c r="M314" s="25"/>
    </row>
    <row r="315" spans="12:13">
      <c r="L315" s="25"/>
      <c r="M315" s="25"/>
    </row>
    <row r="316" spans="12:13">
      <c r="L316" s="25"/>
      <c r="M316" s="25"/>
    </row>
    <row r="317" spans="12:13">
      <c r="L317" s="25"/>
      <c r="M317" s="25"/>
    </row>
    <row r="318" spans="12:13">
      <c r="L318" s="25"/>
      <c r="M318" s="25"/>
    </row>
    <row r="319" spans="12:13">
      <c r="L319" s="25"/>
      <c r="M319" s="25"/>
    </row>
    <row r="320" spans="12:13">
      <c r="L320" s="25"/>
      <c r="M320" s="25"/>
    </row>
    <row r="321" spans="12:13">
      <c r="L321" s="25"/>
      <c r="M321" s="25"/>
    </row>
    <row r="322" spans="12:13">
      <c r="L322" s="25"/>
      <c r="M322" s="25"/>
    </row>
    <row r="323" spans="12:13">
      <c r="L323" s="25"/>
      <c r="M323" s="25"/>
    </row>
    <row r="324" spans="12:13">
      <c r="L324" s="25"/>
      <c r="M324" s="25"/>
    </row>
    <row r="325" spans="12:13">
      <c r="L325" s="25"/>
      <c r="M325" s="25"/>
    </row>
    <row r="326" spans="12:13">
      <c r="L326" s="25"/>
      <c r="M326" s="25"/>
    </row>
    <row r="327" spans="12:13">
      <c r="L327" s="25"/>
      <c r="M327" s="25"/>
    </row>
    <row r="328" spans="12:13">
      <c r="L328" s="25"/>
      <c r="M328" s="25"/>
    </row>
    <row r="329" spans="12:13">
      <c r="L329" s="25"/>
      <c r="M329" s="25"/>
    </row>
    <row r="330" spans="12:13">
      <c r="L330" s="25"/>
      <c r="M330" s="25"/>
    </row>
    <row r="331" spans="12:13">
      <c r="L331" s="25"/>
      <c r="M331" s="25"/>
    </row>
    <row r="332" spans="12:13">
      <c r="L332" s="25"/>
      <c r="M332" s="25"/>
    </row>
    <row r="333" spans="12:13">
      <c r="L333" s="25"/>
      <c r="M333" s="25"/>
    </row>
    <row r="334" spans="12:13">
      <c r="L334" s="25"/>
      <c r="M334" s="25"/>
    </row>
    <row r="335" spans="12:13">
      <c r="L335" s="25"/>
      <c r="M335" s="25"/>
    </row>
    <row r="336" spans="12:13">
      <c r="L336" s="25"/>
      <c r="M336" s="25"/>
    </row>
    <row r="337" spans="12:13">
      <c r="L337" s="25"/>
      <c r="M337" s="25"/>
    </row>
    <row r="338" spans="12:13">
      <c r="L338" s="25"/>
      <c r="M338" s="25"/>
    </row>
    <row r="339" spans="12:13">
      <c r="L339" s="25"/>
      <c r="M339" s="25"/>
    </row>
    <row r="340" spans="12:13">
      <c r="L340" s="25"/>
      <c r="M340" s="25"/>
    </row>
    <row r="341" spans="12:13">
      <c r="L341" s="25"/>
      <c r="M341" s="25"/>
    </row>
    <row r="342" spans="12:13">
      <c r="L342" s="25"/>
      <c r="M342" s="25"/>
    </row>
    <row r="343" spans="12:13">
      <c r="L343" s="25"/>
      <c r="M343" s="25"/>
    </row>
    <row r="344" spans="12:13">
      <c r="L344" s="25"/>
      <c r="M344" s="25"/>
    </row>
    <row r="345" spans="12:13">
      <c r="L345" s="25"/>
      <c r="M345" s="25"/>
    </row>
    <row r="346" spans="12:13">
      <c r="L346" s="25"/>
      <c r="M346" s="25"/>
    </row>
    <row r="347" spans="12:13">
      <c r="L347" s="25"/>
      <c r="M347" s="25"/>
    </row>
    <row r="348" spans="12:13">
      <c r="L348" s="25"/>
      <c r="M348" s="25"/>
    </row>
    <row r="349" spans="12:13">
      <c r="L349" s="25"/>
      <c r="M349" s="25"/>
    </row>
    <row r="350" spans="12:13">
      <c r="L350" s="25"/>
      <c r="M350" s="25"/>
    </row>
    <row r="351" spans="12:13">
      <c r="L351" s="25"/>
      <c r="M351" s="25"/>
    </row>
    <row r="352" spans="12:13">
      <c r="L352" s="25"/>
      <c r="M352" s="25"/>
    </row>
    <row r="353" spans="12:13">
      <c r="L353" s="25"/>
      <c r="M353" s="25"/>
    </row>
    <row r="354" spans="12:13">
      <c r="L354" s="25"/>
      <c r="M354" s="25"/>
    </row>
    <row r="355" spans="12:13">
      <c r="L355" s="25"/>
      <c r="M355" s="25"/>
    </row>
    <row r="356" spans="12:13">
      <c r="L356" s="25"/>
      <c r="M356" s="25"/>
    </row>
    <row r="357" spans="12:13">
      <c r="L357" s="25"/>
      <c r="M357" s="25"/>
    </row>
    <row r="358" spans="12:13">
      <c r="L358" s="25"/>
      <c r="M358" s="25"/>
    </row>
    <row r="359" spans="12:13">
      <c r="L359" s="25"/>
      <c r="M359" s="25"/>
    </row>
    <row r="360" spans="12:13">
      <c r="L360" s="25"/>
      <c r="M360" s="25"/>
    </row>
    <row r="361" spans="12:13">
      <c r="L361" s="25"/>
      <c r="M361" s="25"/>
    </row>
    <row r="362" spans="12:13">
      <c r="L362" s="25"/>
      <c r="M362" s="25"/>
    </row>
    <row r="363" spans="12:13">
      <c r="L363" s="25"/>
      <c r="M363" s="25"/>
    </row>
    <row r="364" spans="12:13">
      <c r="L364" s="25"/>
      <c r="M364" s="25"/>
    </row>
    <row r="365" spans="12:13">
      <c r="L365" s="25"/>
      <c r="M365" s="25"/>
    </row>
    <row r="366" spans="12:13">
      <c r="L366" s="25"/>
      <c r="M366" s="25"/>
    </row>
    <row r="367" spans="12:13">
      <c r="L367" s="25"/>
      <c r="M367" s="25"/>
    </row>
    <row r="368" spans="12:13">
      <c r="L368" s="25"/>
      <c r="M368" s="25"/>
    </row>
    <row r="369" spans="12:13">
      <c r="L369" s="25"/>
      <c r="M369" s="25"/>
    </row>
    <row r="370" spans="12:13">
      <c r="L370" s="25"/>
      <c r="M370" s="25"/>
    </row>
    <row r="371" spans="12:13">
      <c r="L371" s="25"/>
      <c r="M371" s="25"/>
    </row>
    <row r="372" spans="12:13">
      <c r="L372" s="25"/>
      <c r="M372" s="25"/>
    </row>
    <row r="373" spans="12:13">
      <c r="L373" s="25"/>
      <c r="M373" s="25"/>
    </row>
    <row r="374" spans="12:13">
      <c r="L374" s="25"/>
      <c r="M374" s="25"/>
    </row>
    <row r="375" spans="12:13">
      <c r="L375" s="25"/>
      <c r="M375" s="25"/>
    </row>
    <row r="376" spans="12:13">
      <c r="L376" s="25"/>
      <c r="M376" s="25"/>
    </row>
    <row r="377" spans="12:13">
      <c r="L377" s="25"/>
      <c r="M377" s="25"/>
    </row>
    <row r="378" spans="12:13">
      <c r="L378" s="25"/>
      <c r="M378" s="25"/>
    </row>
    <row r="379" spans="12:13">
      <c r="L379" s="25"/>
      <c r="M379" s="25"/>
    </row>
    <row r="380" spans="12:13">
      <c r="L380" s="25"/>
      <c r="M380" s="25"/>
    </row>
    <row r="381" spans="12:13">
      <c r="L381" s="25"/>
      <c r="M381" s="25"/>
    </row>
    <row r="382" spans="12:13">
      <c r="L382" s="25"/>
      <c r="M382" s="25"/>
    </row>
    <row r="383" spans="12:13">
      <c r="L383" s="25"/>
      <c r="M383" s="25"/>
    </row>
    <row r="384" spans="12:13">
      <c r="L384" s="25"/>
      <c r="M384" s="25"/>
    </row>
    <row r="385" spans="12:13">
      <c r="L385" s="25"/>
      <c r="M385" s="25"/>
    </row>
    <row r="386" spans="12:13">
      <c r="L386" s="25"/>
      <c r="M386" s="25"/>
    </row>
  </sheetData>
  <mergeCells count="10">
    <mergeCell ref="B21:B31"/>
    <mergeCell ref="A19:M19"/>
    <mergeCell ref="A1:N1"/>
    <mergeCell ref="A2:B2"/>
    <mergeCell ref="D2:E2"/>
    <mergeCell ref="F2:I2"/>
    <mergeCell ref="A3:B3"/>
    <mergeCell ref="D3:E3"/>
    <mergeCell ref="F3:I3"/>
    <mergeCell ref="A7:M7"/>
  </mergeCells>
  <pageMargins left="0.7" right="0.7" top="0.75" bottom="0.75" header="0.3" footer="0.3"/>
  <pageSetup scale="35"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S w i f t T o k e n s   x m l n s : x s i = " h t t p : / / w w w . w 3 . o r g / 2 0 0 1 / X M L S c h e m a - i n s t a n c e "   x m l n s : x s d = " h t t p : / / w w w . w 3 . o r g / 2 0 0 1 / X M L S c h e m a " > < T o k e n s / > < / S w i f t T o k e n s > 
</file>

<file path=customXml/itemProps1.xml><?xml version="1.0" encoding="utf-8"?>
<ds:datastoreItem xmlns:ds="http://schemas.openxmlformats.org/officeDocument/2006/customXml" ds:itemID="{731B670D-5B72-496B-B355-F9EF38F68235}">
  <ds:schemaRefs>
    <ds:schemaRef ds:uri="http://www.w3.org/2001/XMLSchem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SUMMARY</vt:lpstr>
      <vt:lpstr>ESTIMATE</vt:lpstr>
      <vt:lpstr>ESTIMATE!Print_Area</vt:lpstr>
      <vt:lpstr>SUMMARY!Print_Area</vt:lpstr>
      <vt:lpstr>ESTIMATE!Print_Titles</vt:lpstr>
      <vt:lpstr>SUMMARY!Print_Titles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Mehran Ali</cp:lastModifiedBy>
  <cp:lastPrinted>2020-09-10T21:20:00Z</cp:lastPrinted>
  <dcterms:created xsi:type="dcterms:W3CDTF">2018-05-17T19:16:00Z</dcterms:created>
  <dcterms:modified xsi:type="dcterms:W3CDTF">2023-06-21T13:33:12Z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S9Connected">
    <vt:bool>true</vt:bool>
  </property>
  <property fmtid="{D5CDD505-2E9C-101B-9397-08002B2CF9AE}" pid="3" name="ICV">
    <vt:lpwstr>0405DEA18B68449D8537BD939DD57EFC</vt:lpwstr>
  </property>
  <property fmtid="{D5CDD505-2E9C-101B-9397-08002B2CF9AE}" pid="4" name="KSOProductBuildVer">
    <vt:lpwstr>1033-11.2.0.10443</vt:lpwstr>
  </property>
  <property fmtid="{D5CDD505-2E9C-101B-9397-08002B2CF9AE}" pid="5" name="PlanSwiftJobName">
    <vt:lpwstr/>
  </property>
  <property fmtid="{D5CDD505-2E9C-101B-9397-08002B2CF9AE}" pid="6" name="PlanSwiftJobGuid">
    <vt:lpwstr/>
  </property>
  <property fmtid="{D5CDD505-2E9C-101B-9397-08002B2CF9AE}" pid="7" name="LinkedDataId">
    <vt:lpwstr>{731B670D-5B72-496B-B355-F9EF38F68235}</vt:lpwstr>
  </property>
</Properties>
</file>