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gn70336\Documents\TIRP II DOCUMENTS\TRC M&amp;E\"/>
    </mc:Choice>
  </mc:AlternateContent>
  <bookViews>
    <workbookView xWindow="0" yWindow="0" windowWidth="19200" windowHeight="6610"/>
  </bookViews>
  <sheets>
    <sheet name="Live Risk Register" sheetId="1" r:id="rId1"/>
    <sheet name="Risk Summary" sheetId="2" r:id="rId2"/>
    <sheet name="How to Use" sheetId="3" r:id="rId3"/>
  </sheets>
  <calcPr calcId="152511"/>
  <fileRecoveryPr repairLoad="1"/>
</workbook>
</file>

<file path=xl/calcChain.xml><?xml version="1.0" encoding="utf-8"?>
<calcChain xmlns="http://schemas.openxmlformats.org/spreadsheetml/2006/main">
  <c r="C7" i="2" l="1"/>
  <c r="C6" i="2"/>
  <c r="C5" i="2"/>
</calcChain>
</file>

<file path=xl/sharedStrings.xml><?xml version="1.0" encoding="utf-8"?>
<sst xmlns="http://schemas.openxmlformats.org/spreadsheetml/2006/main" count="242" uniqueCount="169">
  <si>
    <t>TRC Live Risk Register</t>
  </si>
  <si>
    <t>Risk ID</t>
  </si>
  <si>
    <t>Risk Statement</t>
  </si>
  <si>
    <t>Category</t>
  </si>
  <si>
    <t>Early Warning Signs / Triggers</t>
  </si>
  <si>
    <t>Likely Effect on Performance</t>
  </si>
  <si>
    <t>Current Rating</t>
  </si>
  <si>
    <t>Existing / Planned Mitigation</t>
  </si>
  <si>
    <t>Risk Owner</t>
  </si>
  <si>
    <t>Monitoring Indicator</t>
  </si>
  <si>
    <t>Review Frequency</t>
  </si>
  <si>
    <t>Immediate Next Step</t>
  </si>
  <si>
    <t>Status</t>
  </si>
  <si>
    <t>Last Updated</t>
  </si>
  <si>
    <t>Escalation Level</t>
  </si>
  <si>
    <t>R1</t>
  </si>
  <si>
    <t>Low locomotive availability and reliability continue to constrain freight and passenger operations.</t>
  </si>
  <si>
    <t>Operations / Rolling Stock</t>
  </si>
  <si>
    <t>Average available locomotives remains far below plan; repeated mechanical breakdowns; maintenance backlog persists.</t>
  </si>
  <si>
    <t>Reduced freight haulage, reduced passenger service reliability, lower revenue, delayed trains, and reputational damage.</t>
  </si>
  <si>
    <t>High</t>
  </si>
  <si>
    <t>Complete locomotive maintenance outsourcing, secure spare parts, and closely track locomotive delivery and rehabilitation.</t>
  </si>
  <si>
    <t>DRS / Operations / PMU</t>
  </si>
  <si>
    <t>Average locomotives available per day; number of breakdowns; service cancellations or delays.</t>
  </si>
  <si>
    <t>Monthly / Weekly operations review</t>
  </si>
  <si>
    <t>Agree a weekly locomotive recovery tracker and report it to management.</t>
  </si>
  <si>
    <t>Open</t>
  </si>
  <si>
    <t>Red</t>
  </si>
  <si>
    <t>R2</t>
  </si>
  <si>
    <t>Frequent accidents and incidents continue to expose the Corporation to safety, service, and reputation risk.</t>
  </si>
  <si>
    <t>Safety</t>
  </si>
  <si>
    <t>Rise in major accidents, repeated incident trends, and weak compliance with inspection and maintenance requirements.</t>
  </si>
  <si>
    <t>Line closures, service interruption, casualties or damage, public concern, and high recovery cost.</t>
  </si>
  <si>
    <t>Strengthen track inspection, complete priority rehabilitation works, enforce safety briefs and refresher training, and track root causes.</t>
  </si>
  <si>
    <t>Safety Unit / DCEI / Operations</t>
  </si>
  <si>
    <t>Number of major accidents; number of minor incidents; causes by section.</t>
  </si>
  <si>
    <t>Monthly</t>
  </si>
  <si>
    <t>Create a standing safety escalation note for all high-risk sections.</t>
  </si>
  <si>
    <t>R3</t>
  </si>
  <si>
    <t>Poor track condition and speed restrictions continue to weaken operational efficiency.</t>
  </si>
  <si>
    <t>Infrastructure</t>
  </si>
  <si>
    <t>Severe speed restrictions remain on critical sections; track defects recur; rehabilitation progress lags.</t>
  </si>
  <si>
    <t>Longer journey times, poor punctuality, lower customer confidence, higher accident exposure, and reduced freight throughput.</t>
  </si>
  <si>
    <t>Prioritize routine and urgent maintenance, accelerate rehabilitation on the worst sections, and monitor reduction in restriction length.</t>
  </si>
  <si>
    <t>DCEI / Engineering</t>
  </si>
  <si>
    <t>Km under speed restriction; turnaround time; punctuality; maintenance completion status.</t>
  </si>
  <si>
    <t>Identify the top five priority sections and monitor them separately.</t>
  </si>
  <si>
    <t>R4</t>
  </si>
  <si>
    <t>Wagon turnaround time remains above target and is affecting cargo flow.</t>
  </si>
  <si>
    <t>Operations / Logistics</t>
  </si>
  <si>
    <t>Turnaround exceeds planned days; congestion and slow recovery in wagon circulation continue.</t>
  </si>
  <si>
    <t>Reduced freight capacity, delayed customer service, lower asset utilization, and weaker revenue performance.</t>
  </si>
  <si>
    <t>Medium-High</t>
  </si>
  <si>
    <t>Tighten dispatch planning, improve line reliability, reduce avoidable stoppages, and monitor terminal and section bottlenecks.</t>
  </si>
  <si>
    <t>Operations / Commercial</t>
  </si>
  <si>
    <t>Average wagon turnaround days; freight backlog; train cycle performance.</t>
  </si>
  <si>
    <t>Assign accountability for turnaround improvement and report weekly.</t>
  </si>
  <si>
    <t>Amber</t>
  </si>
  <si>
    <t>R5</t>
  </si>
  <si>
    <t>Incomplete port links and terminal readiness are limiting SGR freight uptake.</t>
  </si>
  <si>
    <t>Project Delivery / Commercial</t>
  </si>
  <si>
    <t>Cargo handling interface remains incomplete; customer access to loading points is weak; double handling persists.</t>
  </si>
  <si>
    <t>SGR freight volumes remain below target, creating lost commercial opportunities and weaker return on infrastructure investment.</t>
  </si>
  <si>
    <t>Finalize port link and terminal works, improve customer interface arrangements, and coordinate with relevant stakeholders.</t>
  </si>
  <si>
    <t>DCEI / Commercial / Project Teams</t>
  </si>
  <si>
    <t>SGR freight tonnage; readiness of port interface works; customer uptake.</t>
  </si>
  <si>
    <t>Monthly / Project review</t>
  </si>
  <si>
    <t>Prepare a short port-link delivery status note for management.</t>
  </si>
  <si>
    <t>R6</t>
  </si>
  <si>
    <t>Service disruption from protests, washaways, and extreme weather remains a live operational risk.</t>
  </si>
  <si>
    <t>External / Service Continuity</t>
  </si>
  <si>
    <t>Public disturbances, flood events, washaways, and unexpected closures recur with short notice.</t>
  </si>
  <si>
    <t>Suspended services, loss of freight and passenger revenue, reputational damage, and emergency operating cost.</t>
  </si>
  <si>
    <t>Maintain emergency response protocols, strengthen climate-risk monitoring, pre-position recovery planning, and update disruption log.</t>
  </si>
  <si>
    <t>Operations / Engineering / Safety</t>
  </si>
  <si>
    <t>Number of service suspensions; days lost; estimated revenue impact; restoration time.</t>
  </si>
  <si>
    <t>Monthly / Event-based</t>
  </si>
  <si>
    <t>Add disruption log and restoration time to monthly reporting.</t>
  </si>
  <si>
    <t>R7</t>
  </si>
  <si>
    <t>Revenue performance may remain below target if operating constraints are not addressed.</t>
  </si>
  <si>
    <t>Finance / Commercial</t>
  </si>
  <si>
    <t>Freight and passenger volumes remain weak; service interruptions persist; commercial utilization underperforms.</t>
  </si>
  <si>
    <t>Cash pressure, constrained maintenance, slower project support, and a wider performance gap against plan.</t>
  </si>
  <si>
    <t>Link financial review more directly to service performance, protect key revenue streams, and monitor recovery actions monthly.</t>
  </si>
  <si>
    <t>Finance / Commercial / Management</t>
  </si>
  <si>
    <t>Revenue collected versus target; traffic volumes; service availability.</t>
  </si>
  <si>
    <t>Present revenue recovery actions together with operational performance in one management review.</t>
  </si>
  <si>
    <t>R8</t>
  </si>
  <si>
    <t>Delayed development fund disbursement may slow implementation of planned projects.</t>
  </si>
  <si>
    <t>Development Finance</t>
  </si>
  <si>
    <t>Funds received remain below plan; project sequencing slips; payment timing becomes uncertain.</t>
  </si>
  <si>
    <t>Delayed project delivery, rescheduled works, contractor claims or penalties, and weak budget absorption.</t>
  </si>
  <si>
    <t>Strengthen follow-up with the Ministry, improve cash forecasting, and prioritize works based on confirmed funding.</t>
  </si>
  <si>
    <t>DCPI / Finance</t>
  </si>
  <si>
    <t>Funds received vs planned; delayed activities; commitments versus cash availability.</t>
  </si>
  <si>
    <t>Maintain a monthly disbursement variance note for all major projects.</t>
  </si>
  <si>
    <t>R9</t>
  </si>
  <si>
    <t>Low implementation of the Annual Procurement Plan is affecting delivery of goods, works, and services.</t>
  </si>
  <si>
    <t>Procurement / Delivery</t>
  </si>
  <si>
    <t>High gap between planned tenders, initiated tenders, and signed contracts; prolonged processing times.</t>
  </si>
  <si>
    <t>Delayed maintenance, delayed project execution, weakened service reliability, and underutilized budget.</t>
  </si>
  <si>
    <t>Start procurement planning earlier, improve coordination with user departments, and strengthen procurement monitoring and capacity.</t>
  </si>
  <si>
    <t>DPMU</t>
  </si>
  <si>
    <t>APP implementation rate; number initiated; number signed; average procurement cycle time.</t>
  </si>
  <si>
    <t>Escalate all high-value delayed procurements in monthly management meetings.</t>
  </si>
  <si>
    <t>R10</t>
  </si>
  <si>
    <t>Data quality and reporting completeness may weaken management confidence in the M&amp;E system.</t>
  </si>
  <si>
    <t>Institutional M&amp;E</t>
  </si>
  <si>
    <t>Missing actuals, inconsistent baselines, unclear sources, narrative and table mismatch, and late submissions.</t>
  </si>
  <si>
    <t>Weak decision-making, disputed figures, poor comparability over time, and reduced credibility of reports.</t>
  </si>
  <si>
    <t>Apply validation rules before report issuance, assign data owners, disclose not-reported KPIs, and maintain one official workbook.</t>
  </si>
  <si>
    <t>M&amp;E Unit / All Directorates</t>
  </si>
  <si>
    <t>Reporting completeness; number of data gaps; number of corrected submissions.</t>
  </si>
  <si>
    <t>Introduce a pre-issuance validation checklist for every reporting cycle.</t>
  </si>
  <si>
    <t>R11</t>
  </si>
  <si>
    <t>Too many KPIs at the same reporting level may dilute management attention.</t>
  </si>
  <si>
    <t>Performance Management</t>
  </si>
  <si>
    <t>Dashboard and reports carry too many indicators without prioritization; key issues get buried.</t>
  </si>
  <si>
    <t>Management focus drifts, critical problems are not escalated quickly enough, and reporting becomes heavy but less useful.</t>
  </si>
  <si>
    <t>Medium</t>
  </si>
  <si>
    <t>Use KPI tiers consistently: Critical, Core Operational, Supporting. Keep dashboard focus on headline issues only.</t>
  </si>
  <si>
    <t>M&amp;E Unit</t>
  </si>
  <si>
    <t>Number of critical KPIs on dashboard; number of supporting KPIs pushed to annexes.</t>
  </si>
  <si>
    <t>Quarterly</t>
  </si>
  <si>
    <t>Review KPI tiers quarterly and retire weak or duplicate indicators.</t>
  </si>
  <si>
    <t>R12</t>
  </si>
  <si>
    <t>Remaining M&amp;E framework and strategy work may stall if not aligned quickly to the next strategic plan cycle.</t>
  </si>
  <si>
    <t>Institutional Planning</t>
  </si>
  <si>
    <t>Core M&amp;E documents remain incomplete; strategic plan transition delays final alignment.</t>
  </si>
  <si>
    <t>M&amp;E institutionalization slows down, the reporting system stays fragmented, and learning and evaluation remain weak.</t>
  </si>
  <si>
    <t>Finalize the framework and strategy immediately after strategic plan confirmation and maintain interim discipline meanwhile.</t>
  </si>
  <si>
    <t>M&amp;E Unit / Management</t>
  </si>
  <si>
    <t>Completion status of core M&amp;E documents; adoption status.</t>
  </si>
  <si>
    <t>Monthly / Quarterly</t>
  </si>
  <si>
    <t>Prepare a finalization timetable with named responsibilities.</t>
  </si>
  <si>
    <t>Risk Summary</t>
  </si>
  <si>
    <t>Management snapshot of the live risk register for monthly review and escalation.</t>
  </si>
  <si>
    <t>Rating / Level</t>
  </si>
  <si>
    <t>Meaning</t>
  </si>
  <si>
    <t>Count</t>
  </si>
  <si>
    <t>Default Use</t>
  </si>
  <si>
    <t>Suggested Review</t>
  </si>
  <si>
    <t>Comment</t>
  </si>
  <si>
    <t>Immediate management attention required</t>
  </si>
  <si>
    <t>Escalate in monthly management review</t>
  </si>
  <si>
    <t>Monthly / urgent</t>
  </si>
  <si>
    <t>Keep on red list until controls take effect.</t>
  </si>
  <si>
    <t>Serious risk with active mitigation needed</t>
  </si>
  <si>
    <t>Track closely in management meetings</t>
  </si>
  <si>
    <t>Should not be left without named next steps.</t>
  </si>
  <si>
    <t>Important risk but not yet critical</t>
  </si>
  <si>
    <t>Monitor and follow up</t>
  </si>
  <si>
    <t>Monthly / quarterly</t>
  </si>
  <si>
    <t>Review trend and avoid drift into red status.</t>
  </si>
  <si>
    <t>Immediate Advice</t>
  </si>
  <si>
    <t>Update this register at least once every month, and after any major incident.</t>
  </si>
  <si>
    <t>Record evidence when a risk is downgraded from High to Medium-High or Medium.</t>
  </si>
  <si>
    <t>Use the register together with the dashboard, monthly report, and management action tracker.</t>
  </si>
  <si>
    <t>Escalate red risks without waiting for the next mid-year or annual report.</t>
  </si>
  <si>
    <t>Carry unresolved risks forward into the next monthly review meeting.</t>
  </si>
  <si>
    <t>How to Use the Live Risk Register</t>
  </si>
  <si>
    <t>This sheet explains how the risk register should be maintained and used in the TRC M&amp;E system.</t>
  </si>
  <si>
    <t>Use the register as a live document, not as a year-end narrative attachment.</t>
  </si>
  <si>
    <t>Update Status, Last Updated, Current Rating, and Immediate Next Step during each reporting cycle.</t>
  </si>
  <si>
    <t>Link each high or medium-high risk to the monthly report and management action tracker.</t>
  </si>
  <si>
    <t>Use Monitoring Indicator to confirm whether mitigation is working over time.</t>
  </si>
  <si>
    <t>Where the same risk stays high for more than one cycle, request a more direct action plan.</t>
  </si>
  <si>
    <t>Keep one official version of this register and avoid parallel unmanaged copies.</t>
  </si>
  <si>
    <t>Review this register alongside the monitoring workbook and dashboard every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</si>
</sst>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Carlito"/>
    </font>
    <font>
      <b/>
      <sz val="14"/>
      <color rgb="FFFFFFFF"/>
      <name val="Carlito"/>
    </font>
    <font>
      <i/>
      <sz val="11"/>
      <color rgb="FF222222"/>
      <name val="Carlito"/>
    </font>
    <font>
      <b/>
      <sz val="11"/>
      <color rgb="FFFFFFFF"/>
      <name val="Carlito"/>
    </font>
    <font>
      <b/>
      <sz val="14"/>
      <color rgb="FFFFFFFF"/>
      <name val="Arial Narrow"/>
      <family val="2"/>
    </font>
    <font>
      <sz val="11"/>
      <name val="Arial Narrow"/>
      <family val="2"/>
    </font>
    <font>
      <i/>
      <sz val="11"/>
      <color rgb="FF222222"/>
      <name val="Arial Narrow"/>
      <family val="2"/>
    </font>
    <font>
      <b/>
      <sz val="11"/>
      <color rgb="FFFFFFFF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0B3D91"/>
      </patternFill>
    </fill>
    <fill>
      <patternFill patternType="solid">
        <fgColor rgb="FFF4F6F8"/>
      </patternFill>
    </fill>
    <fill>
      <patternFill patternType="solid">
        <fgColor rgb="FFF7931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wrapText="1"/>
    </xf>
    <xf numFmtId="0" fontId="3" fillId="4" borderId="0" xfId="0" applyNumberFormat="1" applyFont="1" applyFill="1" applyBorder="1"/>
    <xf numFmtId="0" fontId="1" fillId="2" borderId="0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 wrapText="1"/>
    </xf>
    <xf numFmtId="0" fontId="4" fillId="2" borderId="0" xfId="0" applyNumberFormat="1" applyFont="1" applyFill="1" applyBorder="1" applyAlignment="1">
      <alignment horizontal="center"/>
    </xf>
    <xf numFmtId="0" fontId="5" fillId="0" borderId="0" xfId="0" applyFont="1"/>
    <xf numFmtId="0" fontId="6" fillId="3" borderId="0" xfId="0" applyNumberFormat="1" applyFont="1" applyFill="1" applyBorder="1" applyAlignment="1">
      <alignment horizontal="center" wrapText="1"/>
    </xf>
    <xf numFmtId="0" fontId="7" fillId="2" borderId="0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wrapText="1"/>
    </xf>
    <xf numFmtId="0" fontId="0" fillId="0" borderId="0" xfId="0" applyNumberFormat="1" applyAlignment="1">
      <alignment horizontal="center"/>
    </xf>
    <xf numFmtId="0" fontId="0" fillId="0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26"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b/>
      </font>
      <fill>
        <patternFill patternType="solid">
          <bgColor rgb="FFE8F5E9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FDE9E7"/>
        </patternFill>
      </fill>
    </dxf>
    <dxf>
      <font>
        <b/>
      </font>
      <fill>
        <patternFill patternType="solid">
          <bgColor rgb="FFE8F5E9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FDE9E7"/>
        </patternFill>
      </fill>
    </dxf>
    <dxf>
      <font>
        <b/>
      </font>
      <fill>
        <patternFill patternType="solid">
          <bgColor rgb="FFE8F5E9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FDE9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LiveRiskRegister" displayName="LiveRiskRegister" ref="A4:N16" headerRowDxfId="2" dataDxfId="0" totalsRowDxfId="1">
  <tableColumns count="14">
    <tableColumn id="1" name="Risk ID" dataDxfId="16"/>
    <tableColumn id="2" name="Risk Statement" dataDxfId="15"/>
    <tableColumn id="3" name="Category" dataDxfId="14"/>
    <tableColumn id="4" name="Early Warning Signs / Triggers" dataDxfId="13"/>
    <tableColumn id="5" name="Likely Effect on Performance" dataDxfId="12"/>
    <tableColumn id="6" name="Current Rating" dataDxfId="11"/>
    <tableColumn id="7" name="Existing / Planned Mitigation" dataDxfId="10"/>
    <tableColumn id="8" name="Risk Owner" dataDxfId="9"/>
    <tableColumn id="9" name="Monitoring Indicator" dataDxfId="8"/>
    <tableColumn id="10" name="Review Frequency" dataDxfId="7"/>
    <tableColumn id="11" name="Immediate Next Step" dataDxfId="6"/>
    <tableColumn id="12" name="Status" dataDxfId="5"/>
    <tableColumn id="13" name="Last Updated" dataDxfId="4"/>
    <tableColumn id="14" name="Escalation Level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H7" sqref="H7"/>
    </sheetView>
  </sheetViews>
  <sheetFormatPr defaultRowHeight="14"/>
  <cols>
    <col min="1" max="1" width="10" style="7" customWidth="1"/>
    <col min="2" max="2" width="30" style="7" customWidth="1"/>
    <col min="3" max="3" width="18" style="7" customWidth="1"/>
    <col min="4" max="5" width="28" style="7" customWidth="1"/>
    <col min="6" max="6" width="14" style="7" customWidth="1"/>
    <col min="7" max="7" width="30" style="7" customWidth="1"/>
    <col min="8" max="8" width="18" style="7" customWidth="1"/>
    <col min="9" max="9" width="22" style="7" customWidth="1"/>
    <col min="10" max="10" width="16" style="7" customWidth="1"/>
    <col min="11" max="11" width="24" style="7" customWidth="1"/>
    <col min="12" max="12" width="12" style="7" customWidth="1"/>
    <col min="13" max="14" width="14" style="7" customWidth="1"/>
    <col min="15" max="16384" width="8.6640625" style="7"/>
  </cols>
  <sheetData>
    <row r="1" spans="1:14" ht="18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</row>
    <row r="2" spans="1:1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4" spans="1:14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</row>
    <row r="5" spans="1:14" ht="56">
      <c r="A5" s="10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0" t="s">
        <v>26</v>
      </c>
      <c r="M5" s="10"/>
      <c r="N5" s="10" t="s">
        <v>27</v>
      </c>
    </row>
    <row r="6" spans="1:14" ht="56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20</v>
      </c>
      <c r="G6" s="10" t="s">
        <v>33</v>
      </c>
      <c r="H6" s="10" t="s">
        <v>34</v>
      </c>
      <c r="I6" s="10" t="s">
        <v>35</v>
      </c>
      <c r="J6" s="10" t="s">
        <v>36</v>
      </c>
      <c r="K6" s="10" t="s">
        <v>37</v>
      </c>
      <c r="L6" s="10" t="s">
        <v>26</v>
      </c>
      <c r="M6" s="10"/>
      <c r="N6" s="10" t="s">
        <v>27</v>
      </c>
    </row>
    <row r="7" spans="1:14" ht="56">
      <c r="A7" s="10" t="s">
        <v>38</v>
      </c>
      <c r="B7" s="10" t="s">
        <v>39</v>
      </c>
      <c r="C7" s="10" t="s">
        <v>40</v>
      </c>
      <c r="D7" s="10" t="s">
        <v>41</v>
      </c>
      <c r="E7" s="10" t="s">
        <v>42</v>
      </c>
      <c r="F7" s="10" t="s">
        <v>20</v>
      </c>
      <c r="G7" s="10" t="s">
        <v>43</v>
      </c>
      <c r="H7" s="10" t="s">
        <v>44</v>
      </c>
      <c r="I7" s="10" t="s">
        <v>45</v>
      </c>
      <c r="J7" s="10" t="s">
        <v>36</v>
      </c>
      <c r="K7" s="10" t="s">
        <v>46</v>
      </c>
      <c r="L7" s="10" t="s">
        <v>26</v>
      </c>
      <c r="M7" s="10"/>
      <c r="N7" s="10" t="s">
        <v>27</v>
      </c>
    </row>
    <row r="8" spans="1:14" ht="56">
      <c r="A8" s="10" t="s">
        <v>47</v>
      </c>
      <c r="B8" s="10" t="s">
        <v>48</v>
      </c>
      <c r="C8" s="10" t="s">
        <v>49</v>
      </c>
      <c r="D8" s="10" t="s">
        <v>50</v>
      </c>
      <c r="E8" s="10" t="s">
        <v>51</v>
      </c>
      <c r="F8" s="10" t="s">
        <v>52</v>
      </c>
      <c r="G8" s="10" t="s">
        <v>53</v>
      </c>
      <c r="H8" s="10" t="s">
        <v>54</v>
      </c>
      <c r="I8" s="10" t="s">
        <v>55</v>
      </c>
      <c r="J8" s="10" t="s">
        <v>36</v>
      </c>
      <c r="K8" s="10" t="s">
        <v>56</v>
      </c>
      <c r="L8" s="10" t="s">
        <v>26</v>
      </c>
      <c r="M8" s="10"/>
      <c r="N8" s="10" t="s">
        <v>57</v>
      </c>
    </row>
    <row r="9" spans="1:14" ht="56">
      <c r="A9" s="10" t="s">
        <v>58</v>
      </c>
      <c r="B9" s="10" t="s">
        <v>59</v>
      </c>
      <c r="C9" s="10" t="s">
        <v>60</v>
      </c>
      <c r="D9" s="10" t="s">
        <v>61</v>
      </c>
      <c r="E9" s="10" t="s">
        <v>62</v>
      </c>
      <c r="F9" s="10" t="s">
        <v>20</v>
      </c>
      <c r="G9" s="10" t="s">
        <v>63</v>
      </c>
      <c r="H9" s="10" t="s">
        <v>64</v>
      </c>
      <c r="I9" s="10" t="s">
        <v>65</v>
      </c>
      <c r="J9" s="10" t="s">
        <v>66</v>
      </c>
      <c r="K9" s="10" t="s">
        <v>67</v>
      </c>
      <c r="L9" s="10" t="s">
        <v>26</v>
      </c>
      <c r="M9" s="10"/>
      <c r="N9" s="10" t="s">
        <v>27</v>
      </c>
    </row>
    <row r="10" spans="1:14" ht="56">
      <c r="A10" s="10" t="s">
        <v>68</v>
      </c>
      <c r="B10" s="10" t="s">
        <v>69</v>
      </c>
      <c r="C10" s="10" t="s">
        <v>70</v>
      </c>
      <c r="D10" s="10" t="s">
        <v>71</v>
      </c>
      <c r="E10" s="10" t="s">
        <v>72</v>
      </c>
      <c r="F10" s="10" t="s">
        <v>20</v>
      </c>
      <c r="G10" s="10" t="s">
        <v>73</v>
      </c>
      <c r="H10" s="10" t="s">
        <v>74</v>
      </c>
      <c r="I10" s="10" t="s">
        <v>75</v>
      </c>
      <c r="J10" s="10" t="s">
        <v>76</v>
      </c>
      <c r="K10" s="10" t="s">
        <v>77</v>
      </c>
      <c r="L10" s="10" t="s">
        <v>26</v>
      </c>
      <c r="M10" s="10"/>
      <c r="N10" s="10" t="s">
        <v>27</v>
      </c>
    </row>
    <row r="11" spans="1:14" ht="56">
      <c r="A11" s="10" t="s">
        <v>78</v>
      </c>
      <c r="B11" s="10" t="s">
        <v>79</v>
      </c>
      <c r="C11" s="10" t="s">
        <v>80</v>
      </c>
      <c r="D11" s="10" t="s">
        <v>81</v>
      </c>
      <c r="E11" s="10" t="s">
        <v>82</v>
      </c>
      <c r="F11" s="10" t="s">
        <v>20</v>
      </c>
      <c r="G11" s="10" t="s">
        <v>83</v>
      </c>
      <c r="H11" s="10" t="s">
        <v>84</v>
      </c>
      <c r="I11" s="10" t="s">
        <v>85</v>
      </c>
      <c r="J11" s="10" t="s">
        <v>36</v>
      </c>
      <c r="K11" s="10" t="s">
        <v>86</v>
      </c>
      <c r="L11" s="10" t="s">
        <v>26</v>
      </c>
      <c r="M11" s="10"/>
      <c r="N11" s="10" t="s">
        <v>27</v>
      </c>
    </row>
    <row r="12" spans="1:14" ht="56">
      <c r="A12" s="10" t="s">
        <v>87</v>
      </c>
      <c r="B12" s="10" t="s">
        <v>88</v>
      </c>
      <c r="C12" s="10" t="s">
        <v>89</v>
      </c>
      <c r="D12" s="10" t="s">
        <v>90</v>
      </c>
      <c r="E12" s="10" t="s">
        <v>91</v>
      </c>
      <c r="F12" s="10" t="s">
        <v>52</v>
      </c>
      <c r="G12" s="10" t="s">
        <v>92</v>
      </c>
      <c r="H12" s="10" t="s">
        <v>93</v>
      </c>
      <c r="I12" s="10" t="s">
        <v>94</v>
      </c>
      <c r="J12" s="10" t="s">
        <v>36</v>
      </c>
      <c r="K12" s="10" t="s">
        <v>95</v>
      </c>
      <c r="L12" s="10" t="s">
        <v>26</v>
      </c>
      <c r="M12" s="10"/>
      <c r="N12" s="10" t="s">
        <v>57</v>
      </c>
    </row>
    <row r="13" spans="1:14" ht="56">
      <c r="A13" s="10" t="s">
        <v>96</v>
      </c>
      <c r="B13" s="10" t="s">
        <v>97</v>
      </c>
      <c r="C13" s="10" t="s">
        <v>98</v>
      </c>
      <c r="D13" s="10" t="s">
        <v>99</v>
      </c>
      <c r="E13" s="10" t="s">
        <v>100</v>
      </c>
      <c r="F13" s="10" t="s">
        <v>20</v>
      </c>
      <c r="G13" s="10" t="s">
        <v>101</v>
      </c>
      <c r="H13" s="10" t="s">
        <v>102</v>
      </c>
      <c r="I13" s="10" t="s">
        <v>103</v>
      </c>
      <c r="J13" s="10" t="s">
        <v>36</v>
      </c>
      <c r="K13" s="10" t="s">
        <v>104</v>
      </c>
      <c r="L13" s="10" t="s">
        <v>26</v>
      </c>
      <c r="M13" s="10"/>
      <c r="N13" s="10" t="s">
        <v>27</v>
      </c>
    </row>
    <row r="14" spans="1:14" ht="56">
      <c r="A14" s="10" t="s">
        <v>105</v>
      </c>
      <c r="B14" s="10" t="s">
        <v>106</v>
      </c>
      <c r="C14" s="10" t="s">
        <v>107</v>
      </c>
      <c r="D14" s="10" t="s">
        <v>108</v>
      </c>
      <c r="E14" s="10" t="s">
        <v>109</v>
      </c>
      <c r="F14" s="10" t="s">
        <v>52</v>
      </c>
      <c r="G14" s="10" t="s">
        <v>110</v>
      </c>
      <c r="H14" s="10" t="s">
        <v>111</v>
      </c>
      <c r="I14" s="10" t="s">
        <v>112</v>
      </c>
      <c r="J14" s="10" t="s">
        <v>36</v>
      </c>
      <c r="K14" s="10" t="s">
        <v>113</v>
      </c>
      <c r="L14" s="10" t="s">
        <v>26</v>
      </c>
      <c r="M14" s="10"/>
      <c r="N14" s="10" t="s">
        <v>57</v>
      </c>
    </row>
    <row r="15" spans="1:14" ht="56">
      <c r="A15" s="10" t="s">
        <v>114</v>
      </c>
      <c r="B15" s="10" t="s">
        <v>115</v>
      </c>
      <c r="C15" s="10" t="s">
        <v>116</v>
      </c>
      <c r="D15" s="10" t="s">
        <v>117</v>
      </c>
      <c r="E15" s="10" t="s">
        <v>118</v>
      </c>
      <c r="F15" s="10" t="s">
        <v>119</v>
      </c>
      <c r="G15" s="10" t="s">
        <v>120</v>
      </c>
      <c r="H15" s="10" t="s">
        <v>121</v>
      </c>
      <c r="I15" s="10" t="s">
        <v>122</v>
      </c>
      <c r="J15" s="10" t="s">
        <v>123</v>
      </c>
      <c r="K15" s="10" t="s">
        <v>124</v>
      </c>
      <c r="L15" s="10" t="s">
        <v>26</v>
      </c>
      <c r="M15" s="10"/>
      <c r="N15" s="10" t="s">
        <v>57</v>
      </c>
    </row>
    <row r="16" spans="1:14" ht="56">
      <c r="A16" s="10" t="s">
        <v>125</v>
      </c>
      <c r="B16" s="10" t="s">
        <v>126</v>
      </c>
      <c r="C16" s="10" t="s">
        <v>127</v>
      </c>
      <c r="D16" s="10" t="s">
        <v>128</v>
      </c>
      <c r="E16" s="10" t="s">
        <v>129</v>
      </c>
      <c r="F16" s="10" t="s">
        <v>119</v>
      </c>
      <c r="G16" s="10" t="s">
        <v>130</v>
      </c>
      <c r="H16" s="10" t="s">
        <v>131</v>
      </c>
      <c r="I16" s="10" t="s">
        <v>132</v>
      </c>
      <c r="J16" s="10" t="s">
        <v>133</v>
      </c>
      <c r="K16" s="10" t="s">
        <v>134</v>
      </c>
      <c r="L16" s="10" t="s">
        <v>26</v>
      </c>
      <c r="M16" s="10"/>
      <c r="N16" s="10" t="s">
        <v>57</v>
      </c>
    </row>
  </sheetData>
  <mergeCells count="2">
    <mergeCell ref="A1:N1"/>
    <mergeCell ref="A2:N2"/>
  </mergeCells>
  <conditionalFormatting sqref="F5:F16">
    <cfRule type="expression" dxfId="25" priority="1">
      <formula>F5="High"</formula>
    </cfRule>
    <cfRule type="expression" dxfId="24" priority="2">
      <formula>F5="Medium-High"</formula>
    </cfRule>
    <cfRule type="expression" dxfId="23" priority="3">
      <formula>F5="Medium"</formula>
    </cfRule>
  </conditionalFormatting>
  <conditionalFormatting sqref="L5:L16">
    <cfRule type="expression" dxfId="22" priority="4">
      <formula>L5="Open"</formula>
    </cfRule>
    <cfRule type="expression" dxfId="21" priority="5">
      <formula>L5="Monitoring"</formula>
    </cfRule>
    <cfRule type="expression" dxfId="20" priority="6">
      <formula>L5="Closed"</formula>
    </cfRule>
  </conditionalFormatting>
  <conditionalFormatting sqref="N5:N16">
    <cfRule type="expression" dxfId="19" priority="7">
      <formula>N5="Red"</formula>
    </cfRule>
    <cfRule type="expression" dxfId="18" priority="8">
      <formula>N5="Amber"</formula>
    </cfRule>
    <cfRule type="expression" dxfId="17" priority="9">
      <formula>N5="Green"</formula>
    </cfRule>
  </conditionalFormatting>
  <dataValidations count="3">
    <dataValidation type="list" sqref="F5:F16">
      <formula1>"High,Medium-High,Medium"</formula1>
    </dataValidation>
    <dataValidation type="list" sqref="L5:L16">
      <formula1>"Open,Monitoring,Closed"</formula1>
    </dataValidation>
    <dataValidation type="list" sqref="N5:N16">
      <formula1>"Red,Amber,Green"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11" sqref="A11:A15"/>
    </sheetView>
  </sheetViews>
  <sheetFormatPr defaultRowHeight="14"/>
  <cols>
    <col min="1" max="1" width="16" customWidth="1"/>
    <col min="2" max="2" width="28" customWidth="1"/>
    <col min="3" max="3" width="10" customWidth="1"/>
    <col min="4" max="4" width="24" customWidth="1"/>
    <col min="5" max="5" width="18" customWidth="1"/>
    <col min="6" max="6" width="26" customWidth="1"/>
  </cols>
  <sheetData>
    <row r="1" spans="1:6" ht="18">
      <c r="A1" s="4" t="s">
        <v>135</v>
      </c>
      <c r="B1" s="4" t="s">
        <v>135</v>
      </c>
      <c r="C1" s="4" t="s">
        <v>135</v>
      </c>
      <c r="D1" s="4" t="s">
        <v>135</v>
      </c>
      <c r="E1" s="4" t="s">
        <v>135</v>
      </c>
      <c r="F1" s="4" t="s">
        <v>135</v>
      </c>
    </row>
    <row r="2" spans="1:6" ht="14.5">
      <c r="A2" s="5" t="s">
        <v>136</v>
      </c>
      <c r="B2" s="5" t="s">
        <v>136</v>
      </c>
      <c r="C2" s="5" t="s">
        <v>136</v>
      </c>
      <c r="D2" s="5" t="s">
        <v>136</v>
      </c>
      <c r="E2" s="5" t="s">
        <v>136</v>
      </c>
      <c r="F2" s="5" t="s">
        <v>136</v>
      </c>
    </row>
    <row r="4" spans="1:6">
      <c r="A4" s="1" t="s">
        <v>137</v>
      </c>
      <c r="B4" s="1" t="s">
        <v>138</v>
      </c>
      <c r="C4" s="1" t="s">
        <v>139</v>
      </c>
      <c r="D4" s="1" t="s">
        <v>140</v>
      </c>
      <c r="E4" s="1" t="s">
        <v>141</v>
      </c>
      <c r="F4" s="1" t="s">
        <v>142</v>
      </c>
    </row>
    <row r="5" spans="1:6" ht="28">
      <c r="A5" s="2" t="s">
        <v>20</v>
      </c>
      <c r="B5" s="2" t="s">
        <v>143</v>
      </c>
      <c r="C5" s="2">
        <f>COUNTIF('Live Risk Register'!F5:F16,"High")</f>
        <v>7</v>
      </c>
      <c r="D5" s="2" t="s">
        <v>144</v>
      </c>
      <c r="E5" s="2" t="s">
        <v>145</v>
      </c>
      <c r="F5" s="2" t="s">
        <v>146</v>
      </c>
    </row>
    <row r="6" spans="1:6" ht="28">
      <c r="A6" s="2" t="s">
        <v>52</v>
      </c>
      <c r="B6" s="2" t="s">
        <v>147</v>
      </c>
      <c r="C6" s="2">
        <f>COUNTIF('Live Risk Register'!F5:F16,"Medium-High")</f>
        <v>3</v>
      </c>
      <c r="D6" s="2" t="s">
        <v>148</v>
      </c>
      <c r="E6" s="2" t="s">
        <v>36</v>
      </c>
      <c r="F6" s="2" t="s">
        <v>149</v>
      </c>
    </row>
    <row r="7" spans="1:6" ht="28">
      <c r="A7" s="2" t="s">
        <v>119</v>
      </c>
      <c r="B7" s="2" t="s">
        <v>150</v>
      </c>
      <c r="C7" s="2">
        <f>COUNTIF('Live Risk Register'!F5:F16,"Medium")</f>
        <v>2</v>
      </c>
      <c r="D7" s="2" t="s">
        <v>151</v>
      </c>
      <c r="E7" s="2" t="s">
        <v>152</v>
      </c>
      <c r="F7" s="2" t="s">
        <v>153</v>
      </c>
    </row>
    <row r="10" spans="1:6">
      <c r="A10" s="3" t="s">
        <v>154</v>
      </c>
      <c r="B10" s="3"/>
      <c r="C10" s="3"/>
      <c r="D10" s="3"/>
    </row>
    <row r="11" spans="1:6">
      <c r="A11" s="11">
        <v>1</v>
      </c>
      <c r="B11" t="s">
        <v>155</v>
      </c>
    </row>
    <row r="12" spans="1:6">
      <c r="A12" s="11">
        <v>2</v>
      </c>
      <c r="B12" t="s">
        <v>156</v>
      </c>
    </row>
    <row r="13" spans="1:6">
      <c r="A13" s="11">
        <v>3</v>
      </c>
      <c r="B13" t="s">
        <v>157</v>
      </c>
    </row>
    <row r="14" spans="1:6">
      <c r="A14" s="11">
        <v>4</v>
      </c>
      <c r="B14" t="s">
        <v>158</v>
      </c>
    </row>
    <row r="15" spans="1:6">
      <c r="A15" s="11">
        <v>5</v>
      </c>
      <c r="B15" t="s">
        <v>159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4" sqref="A4:A10"/>
    </sheetView>
  </sheetViews>
  <sheetFormatPr defaultRowHeight="14"/>
  <cols>
    <col min="1" max="1" width="8" customWidth="1"/>
    <col min="2" max="2" width="72" customWidth="1"/>
    <col min="3" max="6" width="8" customWidth="1"/>
  </cols>
  <sheetData>
    <row r="1" spans="1:6" ht="18">
      <c r="A1" s="4" t="s">
        <v>160</v>
      </c>
      <c r="B1" s="4" t="s">
        <v>160</v>
      </c>
      <c r="C1" s="4" t="s">
        <v>160</v>
      </c>
      <c r="D1" s="4" t="s">
        <v>160</v>
      </c>
      <c r="E1" s="4" t="s">
        <v>160</v>
      </c>
      <c r="F1" s="4" t="s">
        <v>160</v>
      </c>
    </row>
    <row r="2" spans="1:6" ht="14.5">
      <c r="A2" s="5" t="s">
        <v>161</v>
      </c>
      <c r="B2" s="5" t="s">
        <v>161</v>
      </c>
      <c r="C2" s="5" t="s">
        <v>161</v>
      </c>
      <c r="D2" s="5" t="s">
        <v>161</v>
      </c>
      <c r="E2" s="5" t="s">
        <v>161</v>
      </c>
      <c r="F2" s="5" t="s">
        <v>161</v>
      </c>
    </row>
    <row r="4" spans="1:6">
      <c r="A4" s="12">
        <v>1</v>
      </c>
      <c r="B4" s="2" t="s">
        <v>162</v>
      </c>
    </row>
    <row r="5" spans="1:6" ht="28">
      <c r="A5" s="12">
        <v>2</v>
      </c>
      <c r="B5" s="2" t="s">
        <v>163</v>
      </c>
    </row>
    <row r="6" spans="1:6" ht="28">
      <c r="A6" s="12">
        <v>3</v>
      </c>
      <c r="B6" s="2" t="s">
        <v>164</v>
      </c>
    </row>
    <row r="7" spans="1:6">
      <c r="A7" s="12">
        <v>4</v>
      </c>
      <c r="B7" s="2" t="s">
        <v>165</v>
      </c>
    </row>
    <row r="8" spans="1:6" ht="28">
      <c r="A8" s="12">
        <v>5</v>
      </c>
      <c r="B8" s="2" t="s">
        <v>166</v>
      </c>
    </row>
    <row r="9" spans="1:6">
      <c r="A9" s="12">
        <v>6</v>
      </c>
      <c r="B9" s="2" t="s">
        <v>167</v>
      </c>
    </row>
    <row r="10" spans="1:6">
      <c r="A10" s="12">
        <v>7</v>
      </c>
      <c r="B10" s="2" t="s">
        <v>168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Live Risk Register</vt:lpstr>
      <vt:lpstr>Risk Summary</vt:lpstr>
      <vt:lpstr>How to Use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Clifford Omingo</dc:creator>
  <cp:lastModifiedBy>Clifford Omingo</cp:lastModifiedBy>
  <dcterms:created xsi:type="dcterms:W3CDTF">2026-04-09T05:15:17Z</dcterms:created>
  <dcterms:modified xsi:type="dcterms:W3CDTF">2026-04-09T05:15:17Z</dcterms:modified>
</cp:coreProperties>
</file>