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samlathlean/Dropbox/OUTPOST/Outpost Shared Assets - Internal/"/>
    </mc:Choice>
  </mc:AlternateContent>
  <xr:revisionPtr revIDLastSave="0" documentId="13_ncr:1_{EA0CF168-60E7-D840-A5D9-7D90481336EF}" xr6:coauthVersionLast="47" xr6:coauthVersionMax="47" xr10:uidLastSave="{00000000-0000-0000-0000-000000000000}"/>
  <bookViews>
    <workbookView xWindow="0" yWindow="760" windowWidth="28200" windowHeight="18620" tabRatio="500" xr2:uid="{00000000-000D-0000-FFFF-FFFF00000000}"/>
  </bookViews>
  <sheets>
    <sheet name="Order Form" sheetId="1" r:id="rId1"/>
  </sheets>
  <definedNames>
    <definedName name="_xlnm.Print_Titles" localSheetId="0">'Order Form'!$16:$16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72" i="1" l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I9" i="1"/>
  <c r="I5" i="1"/>
  <c r="I6" i="1" l="1"/>
  <c r="I10" i="1" s="1"/>
  <c r="J72" i="1"/>
  <c r="I7" i="1"/>
  <c r="I8" i="1" l="1"/>
</calcChain>
</file>

<file path=xl/sharedStrings.xml><?xml version="1.0" encoding="utf-8"?>
<sst xmlns="http://schemas.openxmlformats.org/spreadsheetml/2006/main" count="302" uniqueCount="137">
  <si>
    <t>Wholesale Prebook  ·  AU  ·  Distributed by Outpost Goods</t>
  </si>
  <si>
    <t>ACCOUNT &amp; DELIVERY</t>
  </si>
  <si>
    <t>ORDER SUMMARY</t>
  </si>
  <si>
    <t>Store / Account Name</t>
  </si>
  <si>
    <t>Total Units</t>
  </si>
  <si>
    <t>Contact Name</t>
  </si>
  <si>
    <t>Subtotal — Wholesale (ex GST)</t>
  </si>
  <si>
    <t>Email</t>
  </si>
  <si>
    <t>GST (10%)</t>
  </si>
  <si>
    <t>Phone</t>
  </si>
  <si>
    <t>Order Total (inc GST)</t>
  </si>
  <si>
    <t>Delivery Address</t>
  </si>
  <si>
    <t>Retail Sell-Through (RRP)</t>
  </si>
  <si>
    <t>Order Date</t>
  </si>
  <si>
    <t>Blended Retail Margin</t>
  </si>
  <si>
    <t>Requested Delivery</t>
  </si>
  <si>
    <t>Payment Terms</t>
  </si>
  <si>
    <t>Sales Rep</t>
  </si>
  <si>
    <t>PREBOOK / INDENT  —  AU Wholesale  ·  Enter units in the shaded Order Qty column</t>
  </si>
  <si>
    <t>Product</t>
  </si>
  <si>
    <t>SKU</t>
  </si>
  <si>
    <t>Type</t>
  </si>
  <si>
    <t>Colour</t>
  </si>
  <si>
    <t>Wholesale
(ex GST)</t>
  </si>
  <si>
    <t>RRP
(inc GST)</t>
  </si>
  <si>
    <t>MOQ</t>
  </si>
  <si>
    <t>Delivery</t>
  </si>
  <si>
    <t>Order Qty</t>
  </si>
  <si>
    <t>Line Total
(ex GST)</t>
  </si>
  <si>
    <t>Cash Only Cap</t>
  </si>
  <si>
    <t>CASH-ONLY-CAP-BURGUNDY</t>
  </si>
  <si>
    <t>Signature Cap</t>
  </si>
  <si>
    <t>Burgundy</t>
  </si>
  <si>
    <t>August '26</t>
  </si>
  <si>
    <t>Companion Cap</t>
  </si>
  <si>
    <t>COMPANION-CAP-BLACK-AND-WHITE</t>
  </si>
  <si>
    <t>Black &amp; White</t>
  </si>
  <si>
    <t>COMPANION-CAP-BURNT-ORANGE-AND-WHITE</t>
  </si>
  <si>
    <t>Burnt Orange &amp; White</t>
  </si>
  <si>
    <t>Frenchie Cap</t>
  </si>
  <si>
    <t>FRENCHIE-CAP-BROWN</t>
  </si>
  <si>
    <t>Brown</t>
  </si>
  <si>
    <t>FRENCHIE-CAP-WHITE-AND-YELLOW</t>
  </si>
  <si>
    <t>White &amp; Yellow</t>
  </si>
  <si>
    <t>Joblot Cap</t>
  </si>
  <si>
    <t>JOBLOT-CAP-WHITE-AND-BLACK</t>
  </si>
  <si>
    <t>White &amp; Black</t>
  </si>
  <si>
    <t>Loyalty Cap</t>
  </si>
  <si>
    <t>LOYALTY-CAP-BLACK-2</t>
  </si>
  <si>
    <t>Black</t>
  </si>
  <si>
    <t>LOYALTY-CAP-BLACK</t>
  </si>
  <si>
    <t>Tool Merchant Cap</t>
  </si>
  <si>
    <t>TOOL-MERCHANT-CAP-WHITE-AND-BLACK</t>
  </si>
  <si>
    <t>Vintage Fever Cap</t>
  </si>
  <si>
    <t>VINTAGE-FEVER-CAP-BLUE</t>
  </si>
  <si>
    <t>Blue</t>
  </si>
  <si>
    <t>Email Cap</t>
  </si>
  <si>
    <t>EMAIL-CAP-LIGHT-BLYE-AND-ECRU</t>
  </si>
  <si>
    <t>Light Blue &amp; Ecru</t>
  </si>
  <si>
    <t>September '26</t>
  </si>
  <si>
    <t>Internet Cap</t>
  </si>
  <si>
    <t>INTERNET-CAP-BLACK</t>
  </si>
  <si>
    <t>L4L Cap</t>
  </si>
  <si>
    <t>L4L-CAP-ECRU</t>
  </si>
  <si>
    <t>Ecru</t>
  </si>
  <si>
    <t>Netiquette Cap</t>
  </si>
  <si>
    <t>NETIQUETTE-CAP-ECRU</t>
  </si>
  <si>
    <t>Relationship Status Cap</t>
  </si>
  <si>
    <t>RELATIONSHIP-STATUS-CAP-DUST-PINK</t>
  </si>
  <si>
    <t>Dust Pink</t>
  </si>
  <si>
    <t>Search Engine Cap</t>
  </si>
  <si>
    <t>SEARCH-ENGINE-CAP-OFF-WHITE</t>
  </si>
  <si>
    <t>Off White</t>
  </si>
  <si>
    <t>Social Network Cap</t>
  </si>
  <si>
    <t>SOCIAL-NETWORK-CAP-BLACK</t>
  </si>
  <si>
    <t>Typing Cap</t>
  </si>
  <si>
    <t>TYPING-CAP-BLACK</t>
  </si>
  <si>
    <t>Web Portal Cap</t>
  </si>
  <si>
    <t>WEB-PORTAL-CAP-OFFWHITE-AND-TEAL</t>
  </si>
  <si>
    <t>Off White &amp; Teal</t>
  </si>
  <si>
    <t>social networking ii Cap</t>
  </si>
  <si>
    <t>SOCIAL-NETWORKING-II-CAP-LIGHT-GREY-AND-BLUE</t>
  </si>
  <si>
    <t>Light Grey &amp; Blue</t>
  </si>
  <si>
    <t>Analog Cap</t>
  </si>
  <si>
    <t>ANALOG-CAP-LIGHT-BROWN</t>
  </si>
  <si>
    <t>Light Brown</t>
  </si>
  <si>
    <t>October '26</t>
  </si>
  <si>
    <t>CD Player Cap</t>
  </si>
  <si>
    <t>CD-PLAYER-CAP-BLUE-AND-GREY</t>
  </si>
  <si>
    <t>Blue &amp; Grey</t>
  </si>
  <si>
    <t>Clip Cap</t>
  </si>
  <si>
    <t>CLIP-CAP-BEIGE-AND-LACK</t>
  </si>
  <si>
    <t>Beige &amp; Black</t>
  </si>
  <si>
    <t>LCL Cap</t>
  </si>
  <si>
    <t>LCL-CAP-BEIGE-OFF-WHITE-AND-WHITE</t>
  </si>
  <si>
    <t>Beige Off White &amp; White</t>
  </si>
  <si>
    <t>Mp3 Cap</t>
  </si>
  <si>
    <t>MP3-CAP-FUSCIA-AND-GREY</t>
  </si>
  <si>
    <t>Fuchsia &amp; Grey</t>
  </si>
  <si>
    <t>S&amp;L Cap</t>
  </si>
  <si>
    <t>SANDL-CAP-GREEN-AND-WHITE</t>
  </si>
  <si>
    <t>Green &amp; White</t>
  </si>
  <si>
    <t>The Phone Cap</t>
  </si>
  <si>
    <t>THE-PHONE-CAP-NAVY</t>
  </si>
  <si>
    <t>Navy</t>
  </si>
  <si>
    <t>VHS Cap</t>
  </si>
  <si>
    <t>VHS-CAP-BLACK</t>
  </si>
  <si>
    <t>Web Art Cap</t>
  </si>
  <si>
    <t>WEB-ART-CAP-GREY-OFF-WHITE-AND-TEAL</t>
  </si>
  <si>
    <t>Grey Off White &amp; Teal</t>
  </si>
  <si>
    <t>Merch Cap</t>
  </si>
  <si>
    <t>—</t>
  </si>
  <si>
    <t>Beige</t>
  </si>
  <si>
    <t>Black Waxed</t>
  </si>
  <si>
    <t>Burnt Orange (Waxed)</t>
  </si>
  <si>
    <t>Dark Camo</t>
  </si>
  <si>
    <t>Fuchsia</t>
  </si>
  <si>
    <t>Green</t>
  </si>
  <si>
    <t>Grey</t>
  </si>
  <si>
    <t>Light Camo</t>
  </si>
  <si>
    <t>WAXOLIVE</t>
  </si>
  <si>
    <t>Olive (Waxed)</t>
  </si>
  <si>
    <t>Raw Denim</t>
  </si>
  <si>
    <t>Washed Denim</t>
  </si>
  <si>
    <t>White</t>
  </si>
  <si>
    <t>Yellow</t>
  </si>
  <si>
    <t>Logo Snapback</t>
  </si>
  <si>
    <t>November '26</t>
  </si>
  <si>
    <t>Black/White</t>
  </si>
  <si>
    <t>White/Black</t>
  </si>
  <si>
    <t>LOGOBURG</t>
  </si>
  <si>
    <t>White/Burgundy</t>
  </si>
  <si>
    <t>White/Green</t>
  </si>
  <si>
    <t>White/Navy</t>
  </si>
  <si>
    <t>TOTAL ORDER  (Wholesale, ex GST)</t>
  </si>
  <si>
    <t>All wholesale prices are in AUD and GST-exclusive; 10% GST is added at the order total. RRP is the recommended retail (inc GST). Blended margin is calculated on GST-exclusive retail (RRP ÷ 1.1) vs wholesale. Minimum order quantity is 1 unit per style. All items are prebook / indent with staggered delivery windows shown per line. Enter units in the shaded Order Qty column.</t>
  </si>
  <si>
    <t>Outpost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</si>
</sst>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\$#,##0"/>
    <numFmt numFmtId="166" formatCode="0.0%"/>
  </numFmts>
  <fonts count="9" x14ac:knownFonts="1">
    <font>
      <sz val="11"/>
      <color theme="1"/>
      <name val="Calibri"/>
      <family val="2"/>
      <charset val="1"/>
    </font>
    <font>
      <sz val="9"/>
      <color rgb="FF666666"/>
      <name val="Arial"/>
      <family val="2"/>
    </font>
    <font>
      <b/>
      <sz val="9"/>
      <color rgb="FFFFFFFF"/>
      <name val="Arial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i/>
      <sz val="9"/>
      <color rgb="FF666666"/>
      <name val="Arial"/>
      <family val="2"/>
    </font>
    <font>
      <b/>
      <sz val="8"/>
      <color rgb="FFFFFFFF"/>
      <name val="Arial"/>
      <family val="2"/>
    </font>
    <font>
      <sz val="8"/>
      <color rgb="FF666666"/>
      <name val="Arial"/>
      <family val="2"/>
    </font>
    <font>
      <i/>
      <sz val="8"/>
      <color rgb="FF6666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111111"/>
      </patternFill>
    </fill>
    <fill>
      <patternFill patternType="solid">
        <fgColor rgb="FFEDEDED"/>
        <bgColor rgb="FFF4F4F4"/>
      </patternFill>
    </fill>
    <fill>
      <patternFill patternType="solid">
        <fgColor rgb="FFF4F4F4"/>
        <bgColor rgb="FFEDEDED"/>
      </patternFill>
    </fill>
  </fills>
  <borders count="3">
    <border>
      <left/>
      <right/>
      <top/>
      <bottom/>
      <diagonal/>
    </border>
    <border>
      <left/>
      <right/>
      <top/>
      <bottom style="hair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1">
    <dxf>
      <font>
        <b/>
        <sz val="9"/>
        <color rgb="FF9B0000"/>
        <name val="Arial"/>
        <charset val="1"/>
      </font>
      <fill>
        <patternFill>
          <bgColor rgb="FFF8D7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B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4F4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1803400</xdr:colOff>
      <xdr:row>0</xdr:row>
      <xdr:rowOff>698500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803400" cy="6985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showGridLines="0" tabSelected="1" zoomScaleNormal="100" workbookViewId="0">
      <pane ySplit="16" topLeftCell="A17" activePane="bottomLeft" state="frozen"/>
      <selection pane="bottomLeft" activeCell="B29" sqref="B29"/>
    </sheetView>
  </sheetViews>
  <sheetFormatPr baseColWidth="10" defaultColWidth="8.6640625" defaultRowHeight="15" x14ac:dyDescent="0.2"/>
  <cols>
    <col min="1" max="1" width="30" customWidth="1"/>
    <col min="2" max="2" width="25" customWidth="1"/>
    <col min="3" max="3" width="14" customWidth="1"/>
    <col min="4" max="4" width="20" customWidth="1"/>
    <col min="5" max="5" width="11" customWidth="1"/>
    <col min="6" max="6" width="10" customWidth="1"/>
    <col min="7" max="7" width="7" customWidth="1"/>
    <col min="8" max="8" width="13" customWidth="1"/>
    <col min="9" max="9" width="11" customWidth="1"/>
    <col min="10" max="10" width="14" customWidth="1"/>
  </cols>
  <sheetData>
    <row r="1" spans="1:10" ht="57.7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0" ht="15.7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6" customHeight="1" x14ac:dyDescent="0.2"/>
    <row r="4" spans="1:10" ht="16.5" customHeight="1" x14ac:dyDescent="0.2">
      <c r="A4" s="19" t="s">
        <v>1</v>
      </c>
      <c r="B4" s="19"/>
      <c r="C4" s="19"/>
      <c r="D4" s="19"/>
      <c r="F4" s="19" t="s">
        <v>2</v>
      </c>
      <c r="G4" s="19"/>
      <c r="H4" s="19"/>
      <c r="I4" s="19"/>
      <c r="J4" s="19"/>
    </row>
    <row r="5" spans="1:10" ht="16.5" customHeight="1" x14ac:dyDescent="0.2">
      <c r="A5" s="1" t="s">
        <v>3</v>
      </c>
      <c r="B5" s="18"/>
      <c r="C5" s="18"/>
      <c r="D5" s="18"/>
      <c r="F5" s="1" t="s">
        <v>4</v>
      </c>
      <c r="I5" s="28">
        <f>SUM(I18:I71)</f>
        <v>0</v>
      </c>
      <c r="J5" s="28"/>
    </row>
    <row r="6" spans="1:10" ht="16.5" customHeight="1" x14ac:dyDescent="0.2">
      <c r="A6" s="1" t="s">
        <v>5</v>
      </c>
      <c r="B6" s="18"/>
      <c r="C6" s="18"/>
      <c r="D6" s="18"/>
      <c r="F6" s="1" t="s">
        <v>6</v>
      </c>
      <c r="I6" s="24">
        <f>SUM(J18:J71)</f>
        <v>0</v>
      </c>
      <c r="J6" s="24"/>
    </row>
    <row r="7" spans="1:10" ht="16.5" customHeight="1" x14ac:dyDescent="0.2">
      <c r="A7" s="1" t="s">
        <v>7</v>
      </c>
      <c r="B7" s="18"/>
      <c r="C7" s="18"/>
      <c r="D7" s="18"/>
      <c r="F7" s="1" t="s">
        <v>8</v>
      </c>
      <c r="I7" s="24">
        <f>I6*0.1</f>
        <v>0</v>
      </c>
      <c r="J7" s="24"/>
    </row>
    <row r="8" spans="1:10" ht="16.5" customHeight="1" x14ac:dyDescent="0.2">
      <c r="A8" s="1" t="s">
        <v>9</v>
      </c>
      <c r="B8" s="18"/>
      <c r="C8" s="18"/>
      <c r="D8" s="18"/>
      <c r="F8" s="1" t="s">
        <v>10</v>
      </c>
      <c r="I8" s="25">
        <f>I6*1.1</f>
        <v>0</v>
      </c>
      <c r="J8" s="25"/>
    </row>
    <row r="9" spans="1:10" ht="16.5" customHeight="1" x14ac:dyDescent="0.2">
      <c r="A9" s="1" t="s">
        <v>11</v>
      </c>
      <c r="B9" s="18"/>
      <c r="C9" s="18"/>
      <c r="D9" s="18"/>
      <c r="F9" s="1" t="s">
        <v>12</v>
      </c>
      <c r="I9" s="22">
        <f>SUMPRODUCT(I18:I71,F18:F71)</f>
        <v>0</v>
      </c>
      <c r="J9" s="22"/>
    </row>
    <row r="10" spans="1:10" ht="16.5" customHeight="1" x14ac:dyDescent="0.2">
      <c r="A10" s="1" t="s">
        <v>13</v>
      </c>
      <c r="B10" s="18"/>
      <c r="C10" s="18"/>
      <c r="D10" s="18"/>
      <c r="F10" s="1" t="s">
        <v>14</v>
      </c>
      <c r="I10" s="23" t="str">
        <f>IFERROR((I9/1.1-I6)/(I9/1.1),"")</f>
        <v/>
      </c>
      <c r="J10" s="23"/>
    </row>
    <row r="11" spans="1:10" ht="16.5" customHeight="1" x14ac:dyDescent="0.2">
      <c r="A11" s="1" t="s">
        <v>15</v>
      </c>
      <c r="B11" s="18"/>
      <c r="C11" s="18"/>
      <c r="D11" s="18"/>
    </row>
    <row r="12" spans="1:10" ht="16.5" customHeight="1" x14ac:dyDescent="0.2">
      <c r="A12" s="1" t="s">
        <v>16</v>
      </c>
      <c r="B12" s="17"/>
      <c r="C12" s="17"/>
      <c r="D12" s="17"/>
    </row>
    <row r="13" spans="1:10" ht="16.5" customHeight="1" x14ac:dyDescent="0.2">
      <c r="A13" s="2" t="s">
        <v>17</v>
      </c>
      <c r="B13" s="18" t="s">
        <v>136</v>
      </c>
      <c r="C13" s="18"/>
      <c r="D13" s="18"/>
    </row>
    <row r="14" spans="1:10" ht="6" customHeight="1" x14ac:dyDescent="0.2"/>
    <row r="15" spans="1:10" ht="19.5" customHeight="1" x14ac:dyDescent="0.2">
      <c r="A15" s="19" t="s">
        <v>18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25.5" customHeight="1" x14ac:dyDescent="0.2">
      <c r="A16" s="3" t="s">
        <v>19</v>
      </c>
      <c r="B16" s="3" t="s">
        <v>20</v>
      </c>
      <c r="C16" s="3" t="s">
        <v>21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  <c r="J16" s="3" t="s">
        <v>28</v>
      </c>
    </row>
    <row r="18" spans="1:10" ht="15" customHeight="1" x14ac:dyDescent="0.2">
      <c r="A18" s="4" t="s">
        <v>29</v>
      </c>
      <c r="B18" s="5" t="s">
        <v>30</v>
      </c>
      <c r="C18" s="4" t="s">
        <v>31</v>
      </c>
      <c r="D18" s="4" t="s">
        <v>32</v>
      </c>
      <c r="E18" s="6">
        <v>40.909999999999997</v>
      </c>
      <c r="F18" s="7">
        <v>90</v>
      </c>
      <c r="G18" s="8">
        <v>1</v>
      </c>
      <c r="H18" s="8" t="s">
        <v>33</v>
      </c>
      <c r="I18" s="9"/>
      <c r="J18" s="6" t="str">
        <f t="shared" ref="J18:J49" si="0">IF(N(I18)=0,"",I18*E18)</f>
        <v/>
      </c>
    </row>
    <row r="19" spans="1:10" ht="15" customHeight="1" x14ac:dyDescent="0.2">
      <c r="A19" s="10" t="s">
        <v>34</v>
      </c>
      <c r="B19" s="11" t="s">
        <v>35</v>
      </c>
      <c r="C19" s="10" t="s">
        <v>31</v>
      </c>
      <c r="D19" s="10" t="s">
        <v>36</v>
      </c>
      <c r="E19" s="12">
        <v>40.909999999999997</v>
      </c>
      <c r="F19" s="13">
        <v>90</v>
      </c>
      <c r="G19" s="14">
        <v>1</v>
      </c>
      <c r="H19" s="14" t="s">
        <v>33</v>
      </c>
      <c r="I19" s="9"/>
      <c r="J19" s="12" t="str">
        <f t="shared" si="0"/>
        <v/>
      </c>
    </row>
    <row r="20" spans="1:10" ht="15" customHeight="1" x14ac:dyDescent="0.2">
      <c r="A20" s="4" t="s">
        <v>34</v>
      </c>
      <c r="B20" s="5" t="s">
        <v>37</v>
      </c>
      <c r="C20" s="4" t="s">
        <v>31</v>
      </c>
      <c r="D20" s="4" t="s">
        <v>38</v>
      </c>
      <c r="E20" s="6">
        <v>40.909999999999997</v>
      </c>
      <c r="F20" s="7">
        <v>90</v>
      </c>
      <c r="G20" s="8">
        <v>1</v>
      </c>
      <c r="H20" s="8" t="s">
        <v>33</v>
      </c>
      <c r="I20" s="9"/>
      <c r="J20" s="6" t="str">
        <f t="shared" si="0"/>
        <v/>
      </c>
    </row>
    <row r="21" spans="1:10" ht="15" customHeight="1" x14ac:dyDescent="0.2">
      <c r="A21" s="10" t="s">
        <v>39</v>
      </c>
      <c r="B21" s="11" t="s">
        <v>40</v>
      </c>
      <c r="C21" s="10" t="s">
        <v>31</v>
      </c>
      <c r="D21" s="10" t="s">
        <v>41</v>
      </c>
      <c r="E21" s="12">
        <v>40.909999999999997</v>
      </c>
      <c r="F21" s="13">
        <v>90</v>
      </c>
      <c r="G21" s="14">
        <v>1</v>
      </c>
      <c r="H21" s="14" t="s">
        <v>33</v>
      </c>
      <c r="I21" s="9"/>
      <c r="J21" s="12" t="str">
        <f t="shared" si="0"/>
        <v/>
      </c>
    </row>
    <row r="22" spans="1:10" ht="15" customHeight="1" x14ac:dyDescent="0.2">
      <c r="A22" s="4" t="s">
        <v>39</v>
      </c>
      <c r="B22" s="5" t="s">
        <v>42</v>
      </c>
      <c r="C22" s="4" t="s">
        <v>31</v>
      </c>
      <c r="D22" s="4" t="s">
        <v>43</v>
      </c>
      <c r="E22" s="6">
        <v>40.909999999999997</v>
      </c>
      <c r="F22" s="7">
        <v>90</v>
      </c>
      <c r="G22" s="8">
        <v>1</v>
      </c>
      <c r="H22" s="8" t="s">
        <v>33</v>
      </c>
      <c r="I22" s="9"/>
      <c r="J22" s="6" t="str">
        <f t="shared" si="0"/>
        <v/>
      </c>
    </row>
    <row r="23" spans="1:10" ht="15" customHeight="1" x14ac:dyDescent="0.2">
      <c r="A23" s="10" t="s">
        <v>44</v>
      </c>
      <c r="B23" s="11" t="s">
        <v>45</v>
      </c>
      <c r="C23" s="10" t="s">
        <v>31</v>
      </c>
      <c r="D23" s="10" t="s">
        <v>46</v>
      </c>
      <c r="E23" s="12">
        <v>40.909999999999997</v>
      </c>
      <c r="F23" s="13">
        <v>90</v>
      </c>
      <c r="G23" s="14">
        <v>1</v>
      </c>
      <c r="H23" s="14" t="s">
        <v>33</v>
      </c>
      <c r="I23" s="9"/>
      <c r="J23" s="12" t="str">
        <f t="shared" si="0"/>
        <v/>
      </c>
    </row>
    <row r="24" spans="1:10" ht="15" customHeight="1" x14ac:dyDescent="0.2">
      <c r="A24" s="4" t="s">
        <v>47</v>
      </c>
      <c r="B24" s="5" t="s">
        <v>48</v>
      </c>
      <c r="C24" s="4" t="s">
        <v>31</v>
      </c>
      <c r="D24" s="4" t="s">
        <v>49</v>
      </c>
      <c r="E24" s="6">
        <v>40.909999999999997</v>
      </c>
      <c r="F24" s="7">
        <v>90</v>
      </c>
      <c r="G24" s="8">
        <v>1</v>
      </c>
      <c r="H24" s="8" t="s">
        <v>33</v>
      </c>
      <c r="I24" s="9"/>
      <c r="J24" s="6" t="str">
        <f t="shared" si="0"/>
        <v/>
      </c>
    </row>
    <row r="25" spans="1:10" ht="15" customHeight="1" x14ac:dyDescent="0.2">
      <c r="A25" s="10" t="s">
        <v>47</v>
      </c>
      <c r="B25" s="11" t="s">
        <v>50</v>
      </c>
      <c r="C25" s="10" t="s">
        <v>31</v>
      </c>
      <c r="D25" s="10" t="s">
        <v>49</v>
      </c>
      <c r="E25" s="12">
        <v>40.909999999999997</v>
      </c>
      <c r="F25" s="13">
        <v>90</v>
      </c>
      <c r="G25" s="14">
        <v>1</v>
      </c>
      <c r="H25" s="14" t="s">
        <v>33</v>
      </c>
      <c r="I25" s="9"/>
      <c r="J25" s="12" t="str">
        <f t="shared" si="0"/>
        <v/>
      </c>
    </row>
    <row r="26" spans="1:10" ht="15" customHeight="1" x14ac:dyDescent="0.2">
      <c r="A26" s="4" t="s">
        <v>51</v>
      </c>
      <c r="B26" s="5" t="s">
        <v>52</v>
      </c>
      <c r="C26" s="4" t="s">
        <v>31</v>
      </c>
      <c r="D26" s="4" t="s">
        <v>46</v>
      </c>
      <c r="E26" s="6">
        <v>40.909999999999997</v>
      </c>
      <c r="F26" s="7">
        <v>90</v>
      </c>
      <c r="G26" s="8">
        <v>1</v>
      </c>
      <c r="H26" s="8" t="s">
        <v>33</v>
      </c>
      <c r="I26" s="9"/>
      <c r="J26" s="6" t="str">
        <f t="shared" si="0"/>
        <v/>
      </c>
    </row>
    <row r="27" spans="1:10" ht="15" customHeight="1" x14ac:dyDescent="0.2">
      <c r="A27" s="10" t="s">
        <v>53</v>
      </c>
      <c r="B27" s="11" t="s">
        <v>54</v>
      </c>
      <c r="C27" s="10" t="s">
        <v>31</v>
      </c>
      <c r="D27" s="10" t="s">
        <v>55</v>
      </c>
      <c r="E27" s="12">
        <v>40.909999999999997</v>
      </c>
      <c r="F27" s="13">
        <v>90</v>
      </c>
      <c r="G27" s="14">
        <v>1</v>
      </c>
      <c r="H27" s="14" t="s">
        <v>33</v>
      </c>
      <c r="I27" s="9"/>
      <c r="J27" s="12" t="str">
        <f t="shared" si="0"/>
        <v/>
      </c>
    </row>
    <row r="28" spans="1:10" ht="15" customHeight="1" x14ac:dyDescent="0.2">
      <c r="A28" s="4" t="s">
        <v>56</v>
      </c>
      <c r="B28" s="5" t="s">
        <v>57</v>
      </c>
      <c r="C28" s="4" t="s">
        <v>31</v>
      </c>
      <c r="D28" s="4" t="s">
        <v>58</v>
      </c>
      <c r="E28" s="6">
        <v>40.909999999999997</v>
      </c>
      <c r="F28" s="7">
        <v>90</v>
      </c>
      <c r="G28" s="8">
        <v>1</v>
      </c>
      <c r="H28" s="8" t="s">
        <v>59</v>
      </c>
      <c r="I28" s="9"/>
      <c r="J28" s="6" t="str">
        <f t="shared" si="0"/>
        <v/>
      </c>
    </row>
    <row r="29" spans="1:10" ht="15" customHeight="1" x14ac:dyDescent="0.2">
      <c r="A29" s="10" t="s">
        <v>60</v>
      </c>
      <c r="B29" s="11" t="s">
        <v>61</v>
      </c>
      <c r="C29" s="10" t="s">
        <v>31</v>
      </c>
      <c r="D29" s="10" t="s">
        <v>49</v>
      </c>
      <c r="E29" s="12">
        <v>40.909999999999997</v>
      </c>
      <c r="F29" s="13">
        <v>90</v>
      </c>
      <c r="G29" s="14">
        <v>1</v>
      </c>
      <c r="H29" s="14" t="s">
        <v>59</v>
      </c>
      <c r="I29" s="9"/>
      <c r="J29" s="12" t="str">
        <f t="shared" si="0"/>
        <v/>
      </c>
    </row>
    <row r="30" spans="1:10" ht="15" customHeight="1" x14ac:dyDescent="0.2">
      <c r="A30" s="4" t="s">
        <v>62</v>
      </c>
      <c r="B30" s="5" t="s">
        <v>63</v>
      </c>
      <c r="C30" s="4" t="s">
        <v>31</v>
      </c>
      <c r="D30" s="4" t="s">
        <v>64</v>
      </c>
      <c r="E30" s="6">
        <v>40.909999999999997</v>
      </c>
      <c r="F30" s="7">
        <v>90</v>
      </c>
      <c r="G30" s="8">
        <v>1</v>
      </c>
      <c r="H30" s="8" t="s">
        <v>59</v>
      </c>
      <c r="I30" s="9"/>
      <c r="J30" s="6" t="str">
        <f t="shared" si="0"/>
        <v/>
      </c>
    </row>
    <row r="31" spans="1:10" ht="15" customHeight="1" x14ac:dyDescent="0.2">
      <c r="A31" s="10" t="s">
        <v>65</v>
      </c>
      <c r="B31" s="11" t="s">
        <v>66</v>
      </c>
      <c r="C31" s="10" t="s">
        <v>31</v>
      </c>
      <c r="D31" s="10" t="s">
        <v>64</v>
      </c>
      <c r="E31" s="12">
        <v>40.909999999999997</v>
      </c>
      <c r="F31" s="13">
        <v>90</v>
      </c>
      <c r="G31" s="14">
        <v>1</v>
      </c>
      <c r="H31" s="14" t="s">
        <v>59</v>
      </c>
      <c r="I31" s="9"/>
      <c r="J31" s="12" t="str">
        <f t="shared" si="0"/>
        <v/>
      </c>
    </row>
    <row r="32" spans="1:10" ht="15" customHeight="1" x14ac:dyDescent="0.2">
      <c r="A32" s="4" t="s">
        <v>67</v>
      </c>
      <c r="B32" s="5" t="s">
        <v>68</v>
      </c>
      <c r="C32" s="4" t="s">
        <v>31</v>
      </c>
      <c r="D32" s="4" t="s">
        <v>69</v>
      </c>
      <c r="E32" s="6">
        <v>40.909999999999997</v>
      </c>
      <c r="F32" s="7">
        <v>90</v>
      </c>
      <c r="G32" s="8">
        <v>1</v>
      </c>
      <c r="H32" s="8" t="s">
        <v>59</v>
      </c>
      <c r="I32" s="9"/>
      <c r="J32" s="6" t="str">
        <f t="shared" si="0"/>
        <v/>
      </c>
    </row>
    <row r="33" spans="1:10" ht="15" customHeight="1" x14ac:dyDescent="0.2">
      <c r="A33" s="10" t="s">
        <v>70</v>
      </c>
      <c r="B33" s="11" t="s">
        <v>71</v>
      </c>
      <c r="C33" s="10" t="s">
        <v>31</v>
      </c>
      <c r="D33" s="10" t="s">
        <v>72</v>
      </c>
      <c r="E33" s="12">
        <v>40.909999999999997</v>
      </c>
      <c r="F33" s="13">
        <v>90</v>
      </c>
      <c r="G33" s="14">
        <v>1</v>
      </c>
      <c r="H33" s="14" t="s">
        <v>59</v>
      </c>
      <c r="I33" s="9"/>
      <c r="J33" s="12" t="str">
        <f t="shared" si="0"/>
        <v/>
      </c>
    </row>
    <row r="34" spans="1:10" ht="15" customHeight="1" x14ac:dyDescent="0.2">
      <c r="A34" s="4" t="s">
        <v>73</v>
      </c>
      <c r="B34" s="5" t="s">
        <v>74</v>
      </c>
      <c r="C34" s="4" t="s">
        <v>31</v>
      </c>
      <c r="D34" s="4" t="s">
        <v>49</v>
      </c>
      <c r="E34" s="6">
        <v>40.909999999999997</v>
      </c>
      <c r="F34" s="7">
        <v>90</v>
      </c>
      <c r="G34" s="8">
        <v>1</v>
      </c>
      <c r="H34" s="8" t="s">
        <v>59</v>
      </c>
      <c r="I34" s="9"/>
      <c r="J34" s="6" t="str">
        <f t="shared" si="0"/>
        <v/>
      </c>
    </row>
    <row r="35" spans="1:10" ht="15" customHeight="1" x14ac:dyDescent="0.2">
      <c r="A35" s="10" t="s">
        <v>75</v>
      </c>
      <c r="B35" s="11" t="s">
        <v>76</v>
      </c>
      <c r="C35" s="10" t="s">
        <v>31</v>
      </c>
      <c r="D35" s="10" t="s">
        <v>49</v>
      </c>
      <c r="E35" s="12">
        <v>40.909999999999997</v>
      </c>
      <c r="F35" s="13">
        <v>90</v>
      </c>
      <c r="G35" s="14">
        <v>1</v>
      </c>
      <c r="H35" s="14" t="s">
        <v>59</v>
      </c>
      <c r="I35" s="9"/>
      <c r="J35" s="12" t="str">
        <f t="shared" si="0"/>
        <v/>
      </c>
    </row>
    <row r="36" spans="1:10" ht="15" customHeight="1" x14ac:dyDescent="0.2">
      <c r="A36" s="4" t="s">
        <v>77</v>
      </c>
      <c r="B36" s="5" t="s">
        <v>78</v>
      </c>
      <c r="C36" s="4" t="s">
        <v>31</v>
      </c>
      <c r="D36" s="4" t="s">
        <v>79</v>
      </c>
      <c r="E36" s="6">
        <v>40.909999999999997</v>
      </c>
      <c r="F36" s="7">
        <v>90</v>
      </c>
      <c r="G36" s="8">
        <v>1</v>
      </c>
      <c r="H36" s="8" t="s">
        <v>59</v>
      </c>
      <c r="I36" s="9"/>
      <c r="J36" s="6" t="str">
        <f t="shared" si="0"/>
        <v/>
      </c>
    </row>
    <row r="37" spans="1:10" ht="15" customHeight="1" x14ac:dyDescent="0.2">
      <c r="A37" s="10" t="s">
        <v>80</v>
      </c>
      <c r="B37" s="11" t="s">
        <v>81</v>
      </c>
      <c r="C37" s="10" t="s">
        <v>31</v>
      </c>
      <c r="D37" s="10" t="s">
        <v>82</v>
      </c>
      <c r="E37" s="12">
        <v>40.909999999999997</v>
      </c>
      <c r="F37" s="13">
        <v>90</v>
      </c>
      <c r="G37" s="14">
        <v>1</v>
      </c>
      <c r="H37" s="14" t="s">
        <v>59</v>
      </c>
      <c r="I37" s="9"/>
      <c r="J37" s="12" t="str">
        <f t="shared" si="0"/>
        <v/>
      </c>
    </row>
    <row r="38" spans="1:10" ht="15" customHeight="1" x14ac:dyDescent="0.2">
      <c r="A38" s="4" t="s">
        <v>83</v>
      </c>
      <c r="B38" s="5" t="s">
        <v>84</v>
      </c>
      <c r="C38" s="4" t="s">
        <v>31</v>
      </c>
      <c r="D38" s="4" t="s">
        <v>85</v>
      </c>
      <c r="E38" s="6">
        <v>40.909999999999997</v>
      </c>
      <c r="F38" s="7">
        <v>90</v>
      </c>
      <c r="G38" s="8">
        <v>1</v>
      </c>
      <c r="H38" s="8" t="s">
        <v>86</v>
      </c>
      <c r="I38" s="9"/>
      <c r="J38" s="6" t="str">
        <f t="shared" si="0"/>
        <v/>
      </c>
    </row>
    <row r="39" spans="1:10" ht="15" customHeight="1" x14ac:dyDescent="0.2">
      <c r="A39" s="10" t="s">
        <v>87</v>
      </c>
      <c r="B39" s="11" t="s">
        <v>88</v>
      </c>
      <c r="C39" s="10" t="s">
        <v>31</v>
      </c>
      <c r="D39" s="10" t="s">
        <v>89</v>
      </c>
      <c r="E39" s="12">
        <v>50</v>
      </c>
      <c r="F39" s="13">
        <v>110</v>
      </c>
      <c r="G39" s="14">
        <v>1</v>
      </c>
      <c r="H39" s="14" t="s">
        <v>86</v>
      </c>
      <c r="I39" s="9"/>
      <c r="J39" s="12" t="str">
        <f t="shared" si="0"/>
        <v/>
      </c>
    </row>
    <row r="40" spans="1:10" ht="15" customHeight="1" x14ac:dyDescent="0.2">
      <c r="A40" s="4" t="s">
        <v>90</v>
      </c>
      <c r="B40" s="5" t="s">
        <v>91</v>
      </c>
      <c r="C40" s="4" t="s">
        <v>31</v>
      </c>
      <c r="D40" s="4" t="s">
        <v>92</v>
      </c>
      <c r="E40" s="6">
        <v>50</v>
      </c>
      <c r="F40" s="7">
        <v>110</v>
      </c>
      <c r="G40" s="8">
        <v>1</v>
      </c>
      <c r="H40" s="8" t="s">
        <v>86</v>
      </c>
      <c r="I40" s="9"/>
      <c r="J40" s="6" t="str">
        <f t="shared" si="0"/>
        <v/>
      </c>
    </row>
    <row r="41" spans="1:10" ht="15" customHeight="1" x14ac:dyDescent="0.2">
      <c r="A41" s="10" t="s">
        <v>93</v>
      </c>
      <c r="B41" s="11" t="s">
        <v>94</v>
      </c>
      <c r="C41" s="10" t="s">
        <v>31</v>
      </c>
      <c r="D41" s="10" t="s">
        <v>95</v>
      </c>
      <c r="E41" s="12">
        <v>40.909999999999997</v>
      </c>
      <c r="F41" s="13">
        <v>90</v>
      </c>
      <c r="G41" s="14">
        <v>1</v>
      </c>
      <c r="H41" s="14" t="s">
        <v>86</v>
      </c>
      <c r="I41" s="9"/>
      <c r="J41" s="12" t="str">
        <f t="shared" si="0"/>
        <v/>
      </c>
    </row>
    <row r="42" spans="1:10" ht="15" customHeight="1" x14ac:dyDescent="0.2">
      <c r="A42" s="4" t="s">
        <v>96</v>
      </c>
      <c r="B42" s="5" t="s">
        <v>97</v>
      </c>
      <c r="C42" s="4" t="s">
        <v>31</v>
      </c>
      <c r="D42" s="4" t="s">
        <v>98</v>
      </c>
      <c r="E42" s="6">
        <v>50</v>
      </c>
      <c r="F42" s="7">
        <v>110</v>
      </c>
      <c r="G42" s="8">
        <v>1</v>
      </c>
      <c r="H42" s="8" t="s">
        <v>86</v>
      </c>
      <c r="I42" s="9"/>
      <c r="J42" s="6" t="str">
        <f t="shared" si="0"/>
        <v/>
      </c>
    </row>
    <row r="43" spans="1:10" ht="15" customHeight="1" x14ac:dyDescent="0.2">
      <c r="A43" s="10" t="s">
        <v>99</v>
      </c>
      <c r="B43" s="11" t="s">
        <v>100</v>
      </c>
      <c r="C43" s="10" t="s">
        <v>31</v>
      </c>
      <c r="D43" s="10" t="s">
        <v>101</v>
      </c>
      <c r="E43" s="12">
        <v>40.909999999999997</v>
      </c>
      <c r="F43" s="13">
        <v>90</v>
      </c>
      <c r="G43" s="14">
        <v>1</v>
      </c>
      <c r="H43" s="14" t="s">
        <v>86</v>
      </c>
      <c r="I43" s="9"/>
      <c r="J43" s="12" t="str">
        <f t="shared" si="0"/>
        <v/>
      </c>
    </row>
    <row r="44" spans="1:10" ht="15" customHeight="1" x14ac:dyDescent="0.2">
      <c r="A44" s="4" t="s">
        <v>102</v>
      </c>
      <c r="B44" s="5" t="s">
        <v>103</v>
      </c>
      <c r="C44" s="4" t="s">
        <v>31</v>
      </c>
      <c r="D44" s="4" t="s">
        <v>104</v>
      </c>
      <c r="E44" s="6">
        <v>40.909999999999997</v>
      </c>
      <c r="F44" s="7">
        <v>90</v>
      </c>
      <c r="G44" s="8">
        <v>1</v>
      </c>
      <c r="H44" s="8" t="s">
        <v>86</v>
      </c>
      <c r="I44" s="9"/>
      <c r="J44" s="6" t="str">
        <f t="shared" si="0"/>
        <v/>
      </c>
    </row>
    <row r="45" spans="1:10" ht="15" customHeight="1" x14ac:dyDescent="0.2">
      <c r="A45" s="10" t="s">
        <v>105</v>
      </c>
      <c r="B45" s="11" t="s">
        <v>106</v>
      </c>
      <c r="C45" s="10" t="s">
        <v>31</v>
      </c>
      <c r="D45" s="10" t="s">
        <v>49</v>
      </c>
      <c r="E45" s="12">
        <v>40.909999999999997</v>
      </c>
      <c r="F45" s="13">
        <v>90</v>
      </c>
      <c r="G45" s="14">
        <v>1</v>
      </c>
      <c r="H45" s="14" t="s">
        <v>86</v>
      </c>
      <c r="I45" s="9"/>
      <c r="J45" s="12" t="str">
        <f t="shared" si="0"/>
        <v/>
      </c>
    </row>
    <row r="46" spans="1:10" ht="15" customHeight="1" x14ac:dyDescent="0.2">
      <c r="A46" s="4" t="s">
        <v>107</v>
      </c>
      <c r="B46" s="5" t="s">
        <v>108</v>
      </c>
      <c r="C46" s="4" t="s">
        <v>31</v>
      </c>
      <c r="D46" s="4" t="s">
        <v>109</v>
      </c>
      <c r="E46" s="6">
        <v>50</v>
      </c>
      <c r="F46" s="7">
        <v>110</v>
      </c>
      <c r="G46" s="8">
        <v>1</v>
      </c>
      <c r="H46" s="8" t="s">
        <v>86</v>
      </c>
      <c r="I46" s="9"/>
      <c r="J46" s="6" t="str">
        <f t="shared" si="0"/>
        <v/>
      </c>
    </row>
    <row r="47" spans="1:10" ht="15" customHeight="1" x14ac:dyDescent="0.2">
      <c r="A47" s="10" t="s">
        <v>110</v>
      </c>
      <c r="B47" s="11" t="s">
        <v>111</v>
      </c>
      <c r="C47" s="10" t="s">
        <v>110</v>
      </c>
      <c r="D47" s="10" t="s">
        <v>112</v>
      </c>
      <c r="E47" s="12">
        <v>40.909999999999997</v>
      </c>
      <c r="F47" s="13">
        <v>90</v>
      </c>
      <c r="G47" s="14">
        <v>1</v>
      </c>
      <c r="H47" s="14" t="s">
        <v>33</v>
      </c>
      <c r="I47" s="9"/>
      <c r="J47" s="12" t="str">
        <f t="shared" si="0"/>
        <v/>
      </c>
    </row>
    <row r="48" spans="1:10" ht="15" customHeight="1" x14ac:dyDescent="0.2">
      <c r="A48" s="4" t="s">
        <v>110</v>
      </c>
      <c r="B48" s="5" t="s">
        <v>111</v>
      </c>
      <c r="C48" s="4" t="s">
        <v>110</v>
      </c>
      <c r="D48" s="4" t="s">
        <v>49</v>
      </c>
      <c r="E48" s="6">
        <v>40.909999999999997</v>
      </c>
      <c r="F48" s="7">
        <v>90</v>
      </c>
      <c r="G48" s="8">
        <v>1</v>
      </c>
      <c r="H48" s="8" t="s">
        <v>33</v>
      </c>
      <c r="I48" s="9"/>
      <c r="J48" s="6" t="str">
        <f t="shared" si="0"/>
        <v/>
      </c>
    </row>
    <row r="49" spans="1:10" ht="15" customHeight="1" x14ac:dyDescent="0.2">
      <c r="A49" s="10" t="s">
        <v>110</v>
      </c>
      <c r="B49" s="11" t="s">
        <v>111</v>
      </c>
      <c r="C49" s="10" t="s">
        <v>110</v>
      </c>
      <c r="D49" s="10" t="s">
        <v>113</v>
      </c>
      <c r="E49" s="12">
        <v>50</v>
      </c>
      <c r="F49" s="13">
        <v>110</v>
      </c>
      <c r="G49" s="14">
        <v>1</v>
      </c>
      <c r="H49" s="14" t="s">
        <v>33</v>
      </c>
      <c r="I49" s="9"/>
      <c r="J49" s="12" t="str">
        <f t="shared" si="0"/>
        <v/>
      </c>
    </row>
    <row r="50" spans="1:10" ht="15" customHeight="1" x14ac:dyDescent="0.2">
      <c r="A50" s="4" t="s">
        <v>110</v>
      </c>
      <c r="B50" s="5" t="s">
        <v>111</v>
      </c>
      <c r="C50" s="4" t="s">
        <v>110</v>
      </c>
      <c r="D50" s="4" t="s">
        <v>55</v>
      </c>
      <c r="E50" s="6">
        <v>40.909999999999997</v>
      </c>
      <c r="F50" s="7">
        <v>90</v>
      </c>
      <c r="G50" s="8">
        <v>1</v>
      </c>
      <c r="H50" s="8" t="s">
        <v>33</v>
      </c>
      <c r="I50" s="9"/>
      <c r="J50" s="6" t="str">
        <f t="shared" ref="J50:J71" si="1">IF(N(I50)=0,"",I50*E50)</f>
        <v/>
      </c>
    </row>
    <row r="51" spans="1:10" ht="15" customHeight="1" x14ac:dyDescent="0.2">
      <c r="A51" s="10" t="s">
        <v>110</v>
      </c>
      <c r="B51" s="11" t="s">
        <v>111</v>
      </c>
      <c r="C51" s="10" t="s">
        <v>110</v>
      </c>
      <c r="D51" s="10" t="s">
        <v>41</v>
      </c>
      <c r="E51" s="12">
        <v>40.909999999999997</v>
      </c>
      <c r="F51" s="13">
        <v>90</v>
      </c>
      <c r="G51" s="14">
        <v>1</v>
      </c>
      <c r="H51" s="14" t="s">
        <v>33</v>
      </c>
      <c r="I51" s="9"/>
      <c r="J51" s="12" t="str">
        <f t="shared" si="1"/>
        <v/>
      </c>
    </row>
    <row r="52" spans="1:10" ht="15" customHeight="1" x14ac:dyDescent="0.2">
      <c r="A52" s="4" t="s">
        <v>110</v>
      </c>
      <c r="B52" s="5" t="s">
        <v>111</v>
      </c>
      <c r="C52" s="4" t="s">
        <v>110</v>
      </c>
      <c r="D52" s="4" t="s">
        <v>114</v>
      </c>
      <c r="E52" s="6">
        <v>50</v>
      </c>
      <c r="F52" s="7">
        <v>110</v>
      </c>
      <c r="G52" s="8">
        <v>1</v>
      </c>
      <c r="H52" s="8" t="s">
        <v>33</v>
      </c>
      <c r="I52" s="9"/>
      <c r="J52" s="6" t="str">
        <f t="shared" si="1"/>
        <v/>
      </c>
    </row>
    <row r="53" spans="1:10" ht="15" customHeight="1" x14ac:dyDescent="0.2">
      <c r="A53" s="10" t="s">
        <v>110</v>
      </c>
      <c r="B53" s="11" t="s">
        <v>111</v>
      </c>
      <c r="C53" s="10" t="s">
        <v>110</v>
      </c>
      <c r="D53" s="10" t="s">
        <v>115</v>
      </c>
      <c r="E53" s="12">
        <v>40.909999999999997</v>
      </c>
      <c r="F53" s="13">
        <v>90</v>
      </c>
      <c r="G53" s="14">
        <v>1</v>
      </c>
      <c r="H53" s="14" t="s">
        <v>33</v>
      </c>
      <c r="I53" s="9"/>
      <c r="J53" s="12" t="str">
        <f t="shared" si="1"/>
        <v/>
      </c>
    </row>
    <row r="54" spans="1:10" ht="15" customHeight="1" x14ac:dyDescent="0.2">
      <c r="A54" s="4" t="s">
        <v>110</v>
      </c>
      <c r="B54" s="5" t="s">
        <v>111</v>
      </c>
      <c r="C54" s="4" t="s">
        <v>110</v>
      </c>
      <c r="D54" s="4" t="s">
        <v>116</v>
      </c>
      <c r="E54" s="6">
        <v>40.909999999999997</v>
      </c>
      <c r="F54" s="7">
        <v>90</v>
      </c>
      <c r="G54" s="8">
        <v>1</v>
      </c>
      <c r="H54" s="8" t="s">
        <v>33</v>
      </c>
      <c r="I54" s="9"/>
      <c r="J54" s="6" t="str">
        <f t="shared" si="1"/>
        <v/>
      </c>
    </row>
    <row r="55" spans="1:10" ht="15" customHeight="1" x14ac:dyDescent="0.2">
      <c r="A55" s="10" t="s">
        <v>110</v>
      </c>
      <c r="B55" s="11" t="s">
        <v>111</v>
      </c>
      <c r="C55" s="10" t="s">
        <v>110</v>
      </c>
      <c r="D55" s="10" t="s">
        <v>117</v>
      </c>
      <c r="E55" s="12">
        <v>40.909999999999997</v>
      </c>
      <c r="F55" s="13">
        <v>90</v>
      </c>
      <c r="G55" s="14">
        <v>1</v>
      </c>
      <c r="H55" s="14" t="s">
        <v>33</v>
      </c>
      <c r="I55" s="9"/>
      <c r="J55" s="12" t="str">
        <f t="shared" si="1"/>
        <v/>
      </c>
    </row>
    <row r="56" spans="1:10" ht="15" customHeight="1" x14ac:dyDescent="0.2">
      <c r="A56" s="4" t="s">
        <v>110</v>
      </c>
      <c r="B56" s="5" t="s">
        <v>111</v>
      </c>
      <c r="C56" s="4" t="s">
        <v>110</v>
      </c>
      <c r="D56" s="4" t="s">
        <v>118</v>
      </c>
      <c r="E56" s="6">
        <v>40.909999999999997</v>
      </c>
      <c r="F56" s="7">
        <v>90</v>
      </c>
      <c r="G56" s="8">
        <v>1</v>
      </c>
      <c r="H56" s="8" t="s">
        <v>33</v>
      </c>
      <c r="I56" s="9"/>
      <c r="J56" s="6" t="str">
        <f t="shared" si="1"/>
        <v/>
      </c>
    </row>
    <row r="57" spans="1:10" ht="15" customHeight="1" x14ac:dyDescent="0.2">
      <c r="A57" s="10" t="s">
        <v>110</v>
      </c>
      <c r="B57" s="11" t="s">
        <v>111</v>
      </c>
      <c r="C57" s="10" t="s">
        <v>110</v>
      </c>
      <c r="D57" s="10" t="s">
        <v>119</v>
      </c>
      <c r="E57" s="12">
        <v>40.909999999999997</v>
      </c>
      <c r="F57" s="13">
        <v>90</v>
      </c>
      <c r="G57" s="14">
        <v>1</v>
      </c>
      <c r="H57" s="14" t="s">
        <v>33</v>
      </c>
      <c r="I57" s="9"/>
      <c r="J57" s="12" t="str">
        <f t="shared" si="1"/>
        <v/>
      </c>
    </row>
    <row r="58" spans="1:10" ht="15" customHeight="1" x14ac:dyDescent="0.2">
      <c r="A58" s="4" t="s">
        <v>110</v>
      </c>
      <c r="B58" s="5" t="s">
        <v>120</v>
      </c>
      <c r="C58" s="4" t="s">
        <v>110</v>
      </c>
      <c r="D58" s="4" t="s">
        <v>121</v>
      </c>
      <c r="E58" s="6">
        <v>50</v>
      </c>
      <c r="F58" s="7">
        <v>110</v>
      </c>
      <c r="G58" s="8">
        <v>1</v>
      </c>
      <c r="H58" s="8" t="s">
        <v>33</v>
      </c>
      <c r="I58" s="9"/>
      <c r="J58" s="6" t="str">
        <f t="shared" si="1"/>
        <v/>
      </c>
    </row>
    <row r="59" spans="1:10" ht="15" customHeight="1" x14ac:dyDescent="0.2">
      <c r="A59" s="10" t="s">
        <v>110</v>
      </c>
      <c r="B59" s="11" t="s">
        <v>111</v>
      </c>
      <c r="C59" s="10" t="s">
        <v>110</v>
      </c>
      <c r="D59" s="10" t="s">
        <v>122</v>
      </c>
      <c r="E59" s="12">
        <v>50</v>
      </c>
      <c r="F59" s="13">
        <v>110</v>
      </c>
      <c r="G59" s="14">
        <v>1</v>
      </c>
      <c r="H59" s="14" t="s">
        <v>33</v>
      </c>
      <c r="I59" s="9"/>
      <c r="J59" s="12" t="str">
        <f t="shared" si="1"/>
        <v/>
      </c>
    </row>
    <row r="60" spans="1:10" ht="15" customHeight="1" x14ac:dyDescent="0.2">
      <c r="A60" s="4" t="s">
        <v>110</v>
      </c>
      <c r="B60" s="5" t="s">
        <v>111</v>
      </c>
      <c r="C60" s="4" t="s">
        <v>110</v>
      </c>
      <c r="D60" s="4" t="s">
        <v>123</v>
      </c>
      <c r="E60" s="6">
        <v>50</v>
      </c>
      <c r="F60" s="7">
        <v>110</v>
      </c>
      <c r="G60" s="8">
        <v>1</v>
      </c>
      <c r="H60" s="8" t="s">
        <v>33</v>
      </c>
      <c r="I60" s="9"/>
      <c r="J60" s="6" t="str">
        <f t="shared" si="1"/>
        <v/>
      </c>
    </row>
    <row r="61" spans="1:10" ht="15" customHeight="1" x14ac:dyDescent="0.2">
      <c r="A61" s="10" t="s">
        <v>110</v>
      </c>
      <c r="B61" s="11" t="s">
        <v>111</v>
      </c>
      <c r="C61" s="10" t="s">
        <v>110</v>
      </c>
      <c r="D61" s="10" t="s">
        <v>124</v>
      </c>
      <c r="E61" s="12">
        <v>40.909999999999997</v>
      </c>
      <c r="F61" s="13">
        <v>90</v>
      </c>
      <c r="G61" s="14">
        <v>1</v>
      </c>
      <c r="H61" s="14" t="s">
        <v>33</v>
      </c>
      <c r="I61" s="9"/>
      <c r="J61" s="12" t="str">
        <f t="shared" si="1"/>
        <v/>
      </c>
    </row>
    <row r="62" spans="1:10" ht="15" customHeight="1" x14ac:dyDescent="0.2">
      <c r="A62" s="4" t="s">
        <v>110</v>
      </c>
      <c r="B62" s="5" t="s">
        <v>111</v>
      </c>
      <c r="C62" s="4" t="s">
        <v>110</v>
      </c>
      <c r="D62" s="4" t="s">
        <v>125</v>
      </c>
      <c r="E62" s="6">
        <v>40.909999999999997</v>
      </c>
      <c r="F62" s="7">
        <v>90</v>
      </c>
      <c r="G62" s="8">
        <v>1</v>
      </c>
      <c r="H62" s="8" t="s">
        <v>33</v>
      </c>
      <c r="I62" s="9"/>
      <c r="J62" s="6" t="str">
        <f t="shared" si="1"/>
        <v/>
      </c>
    </row>
    <row r="63" spans="1:10" ht="15" customHeight="1" x14ac:dyDescent="0.2">
      <c r="A63" s="10" t="s">
        <v>126</v>
      </c>
      <c r="B63" s="11" t="s">
        <v>111</v>
      </c>
      <c r="C63" s="10" t="s">
        <v>126</v>
      </c>
      <c r="D63" s="10" t="s">
        <v>49</v>
      </c>
      <c r="E63" s="12">
        <v>40.909999999999997</v>
      </c>
      <c r="F63" s="13">
        <v>90</v>
      </c>
      <c r="G63" s="14">
        <v>1</v>
      </c>
      <c r="H63" s="14" t="s">
        <v>127</v>
      </c>
      <c r="I63" s="9"/>
      <c r="J63" s="12" t="str">
        <f t="shared" si="1"/>
        <v/>
      </c>
    </row>
    <row r="64" spans="1:10" ht="15" customHeight="1" x14ac:dyDescent="0.2">
      <c r="A64" s="4" t="s">
        <v>126</v>
      </c>
      <c r="B64" s="5" t="s">
        <v>111</v>
      </c>
      <c r="C64" s="4" t="s">
        <v>126</v>
      </c>
      <c r="D64" s="4" t="s">
        <v>128</v>
      </c>
      <c r="E64" s="6">
        <v>40.909999999999997</v>
      </c>
      <c r="F64" s="7">
        <v>90</v>
      </c>
      <c r="G64" s="8">
        <v>1</v>
      </c>
      <c r="H64" s="8" t="s">
        <v>127</v>
      </c>
      <c r="I64" s="9"/>
      <c r="J64" s="6" t="str">
        <f t="shared" si="1"/>
        <v/>
      </c>
    </row>
    <row r="65" spans="1:10" ht="15" customHeight="1" x14ac:dyDescent="0.2">
      <c r="A65" s="10" t="s">
        <v>126</v>
      </c>
      <c r="B65" s="11" t="s">
        <v>111</v>
      </c>
      <c r="C65" s="10" t="s">
        <v>126</v>
      </c>
      <c r="D65" s="10" t="s">
        <v>32</v>
      </c>
      <c r="E65" s="12">
        <v>40.909999999999997</v>
      </c>
      <c r="F65" s="13">
        <v>90</v>
      </c>
      <c r="G65" s="14">
        <v>1</v>
      </c>
      <c r="H65" s="14" t="s">
        <v>127</v>
      </c>
      <c r="I65" s="9"/>
      <c r="J65" s="12" t="str">
        <f t="shared" si="1"/>
        <v/>
      </c>
    </row>
    <row r="66" spans="1:10" ht="15" customHeight="1" x14ac:dyDescent="0.2">
      <c r="A66" s="4" t="s">
        <v>126</v>
      </c>
      <c r="B66" s="5" t="s">
        <v>111</v>
      </c>
      <c r="C66" s="4" t="s">
        <v>126</v>
      </c>
      <c r="D66" s="4" t="s">
        <v>117</v>
      </c>
      <c r="E66" s="6">
        <v>40.909999999999997</v>
      </c>
      <c r="F66" s="7">
        <v>90</v>
      </c>
      <c r="G66" s="8">
        <v>1</v>
      </c>
      <c r="H66" s="8" t="s">
        <v>127</v>
      </c>
      <c r="I66" s="9"/>
      <c r="J66" s="6" t="str">
        <f t="shared" si="1"/>
        <v/>
      </c>
    </row>
    <row r="67" spans="1:10" ht="15" customHeight="1" x14ac:dyDescent="0.2">
      <c r="A67" s="10" t="s">
        <v>126</v>
      </c>
      <c r="B67" s="11" t="s">
        <v>111</v>
      </c>
      <c r="C67" s="10" t="s">
        <v>126</v>
      </c>
      <c r="D67" s="10" t="s">
        <v>104</v>
      </c>
      <c r="E67" s="12">
        <v>40.909999999999997</v>
      </c>
      <c r="F67" s="13">
        <v>90</v>
      </c>
      <c r="G67" s="14">
        <v>1</v>
      </c>
      <c r="H67" s="14" t="s">
        <v>127</v>
      </c>
      <c r="I67" s="9"/>
      <c r="J67" s="12" t="str">
        <f t="shared" si="1"/>
        <v/>
      </c>
    </row>
    <row r="68" spans="1:10" ht="15" customHeight="1" x14ac:dyDescent="0.2">
      <c r="A68" s="4" t="s">
        <v>126</v>
      </c>
      <c r="B68" s="5" t="s">
        <v>111</v>
      </c>
      <c r="C68" s="4" t="s">
        <v>126</v>
      </c>
      <c r="D68" s="4" t="s">
        <v>129</v>
      </c>
      <c r="E68" s="6">
        <v>40.909999999999997</v>
      </c>
      <c r="F68" s="7">
        <v>90</v>
      </c>
      <c r="G68" s="8">
        <v>1</v>
      </c>
      <c r="H68" s="8" t="s">
        <v>127</v>
      </c>
      <c r="I68" s="9"/>
      <c r="J68" s="6" t="str">
        <f t="shared" si="1"/>
        <v/>
      </c>
    </row>
    <row r="69" spans="1:10" ht="15" customHeight="1" x14ac:dyDescent="0.2">
      <c r="A69" s="10" t="s">
        <v>126</v>
      </c>
      <c r="B69" s="11" t="s">
        <v>130</v>
      </c>
      <c r="C69" s="10" t="s">
        <v>126</v>
      </c>
      <c r="D69" s="10" t="s">
        <v>131</v>
      </c>
      <c r="E69" s="12">
        <v>40.909999999999997</v>
      </c>
      <c r="F69" s="13">
        <v>90</v>
      </c>
      <c r="G69" s="14">
        <v>1</v>
      </c>
      <c r="H69" s="14" t="s">
        <v>127</v>
      </c>
      <c r="I69" s="9"/>
      <c r="J69" s="12" t="str">
        <f t="shared" si="1"/>
        <v/>
      </c>
    </row>
    <row r="70" spans="1:10" ht="15" customHeight="1" x14ac:dyDescent="0.2">
      <c r="A70" s="4" t="s">
        <v>126</v>
      </c>
      <c r="B70" s="5" t="s">
        <v>111</v>
      </c>
      <c r="C70" s="4" t="s">
        <v>126</v>
      </c>
      <c r="D70" s="4" t="s">
        <v>132</v>
      </c>
      <c r="E70" s="6">
        <v>40.909999999999997</v>
      </c>
      <c r="F70" s="7">
        <v>90</v>
      </c>
      <c r="G70" s="8">
        <v>1</v>
      </c>
      <c r="H70" s="8" t="s">
        <v>127</v>
      </c>
      <c r="I70" s="9"/>
      <c r="J70" s="6" t="str">
        <f t="shared" si="1"/>
        <v/>
      </c>
    </row>
    <row r="71" spans="1:10" ht="15" customHeight="1" x14ac:dyDescent="0.2">
      <c r="A71" s="10" t="s">
        <v>126</v>
      </c>
      <c r="B71" s="11" t="s">
        <v>111</v>
      </c>
      <c r="C71" s="10" t="s">
        <v>126</v>
      </c>
      <c r="D71" s="10" t="s">
        <v>133</v>
      </c>
      <c r="E71" s="12">
        <v>40.909999999999997</v>
      </c>
      <c r="F71" s="13">
        <v>90</v>
      </c>
      <c r="G71" s="14">
        <v>1</v>
      </c>
      <c r="H71" s="14" t="s">
        <v>127</v>
      </c>
      <c r="I71" s="9"/>
      <c r="J71" s="12" t="str">
        <f t="shared" si="1"/>
        <v/>
      </c>
    </row>
    <row r="72" spans="1:10" ht="19.5" customHeight="1" x14ac:dyDescent="0.2">
      <c r="A72" s="20" t="s">
        <v>134</v>
      </c>
      <c r="B72" s="20"/>
      <c r="C72" s="20"/>
      <c r="D72" s="20"/>
      <c r="E72" s="20"/>
      <c r="F72" s="20"/>
      <c r="G72" s="20"/>
      <c r="H72" s="20"/>
      <c r="I72" s="15">
        <f>SUM(I18:I71)</f>
        <v>0</v>
      </c>
      <c r="J72" s="16">
        <f>SUM(J18:J71)</f>
        <v>0</v>
      </c>
    </row>
    <row r="74" spans="1:10" ht="43.5" customHeight="1" x14ac:dyDescent="0.2">
      <c r="A74" s="21" t="s">
        <v>135</v>
      </c>
      <c r="B74" s="21"/>
      <c r="C74" s="21"/>
      <c r="D74" s="21"/>
      <c r="E74" s="21"/>
      <c r="F74" s="21"/>
      <c r="G74" s="21"/>
      <c r="H74" s="21"/>
      <c r="I74" s="21"/>
      <c r="J74" s="21"/>
    </row>
  </sheetData>
  <mergeCells count="22">
    <mergeCell ref="A1:J1"/>
    <mergeCell ref="A2:J2"/>
    <mergeCell ref="A4:D4"/>
    <mergeCell ref="F4:J4"/>
    <mergeCell ref="B5:D5"/>
    <mergeCell ref="I5:J5"/>
    <mergeCell ref="B6:D6"/>
    <mergeCell ref="I6:J6"/>
    <mergeCell ref="B7:D7"/>
    <mergeCell ref="I7:J7"/>
    <mergeCell ref="B8:D8"/>
    <mergeCell ref="I8:J8"/>
    <mergeCell ref="B9:D9"/>
    <mergeCell ref="I9:J9"/>
    <mergeCell ref="B10:D10"/>
    <mergeCell ref="I10:J10"/>
    <mergeCell ref="B11:D11"/>
    <mergeCell ref="B12:D12"/>
    <mergeCell ref="B13:D13"/>
    <mergeCell ref="A15:J15"/>
    <mergeCell ref="A72:H72"/>
    <mergeCell ref="A74:J74"/>
  </mergeCells>
  <conditionalFormatting sqref="I18:I71">
    <cfRule type="expression" dxfId="0" priority="2">
      <formula>AND(N(I18)&gt;0,I18&lt;G18)</formula>
    </cfRule>
  </conditionalFormatting>
  <dataValidations count="1">
    <dataValidation type="whole" operator="greaterThanOrEqual" allowBlank="1" errorTitle="Invalid quantity" error="Order quantity must be a whole number of 0 or more." sqref="I18:I71" xr:uid="{00000000-0002-0000-0000-000000000000}">
      <formula1>0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Form</vt:lpstr>
      <vt:lpstr>'Order Form'!Print_Titles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Flash</cp:lastModifiedBy>
  <cp:revision>0</cp:revision>
  <dcterms:created xsi:type="dcterms:W3CDTF">2026-07-22T05:10:07Z</dcterms:created>
  <dcterms:modified xsi:type="dcterms:W3CDTF">2026-07-22T06:05:18Z</dcterms:modified>
  <dc:language>en-US</dc:language>
</cp:coreProperties>
</file>