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amlathlean/Dropbox/OUTPOST/Outpost Shared Assets - Internal/"/>
    </mc:Choice>
  </mc:AlternateContent>
  <xr:revisionPtr revIDLastSave="0" documentId="8_{F25EC5D1-CFF8-4F4D-85C2-6D42D7B4B7E4}" xr6:coauthVersionLast="47" xr6:coauthVersionMax="47" xr10:uidLastSave="{00000000-0000-0000-0000-000000000000}"/>
  <bookViews>
    <workbookView xWindow="0" yWindow="760" windowWidth="30240" windowHeight="18880" tabRatio="500" xr2:uid="{00000000-000D-0000-FFFF-FFFF00000000}"/>
  </bookViews>
  <sheets>
    <sheet name="SS26 Prebook Order Form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2" i="1" l="1"/>
  <c r="G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G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1" i="1"/>
  <c r="H7" i="1"/>
  <c r="H6" i="1"/>
  <c r="H5" i="1"/>
  <c r="H166" i="1" l="1"/>
  <c r="H172" i="1"/>
  <c r="H8" i="1"/>
  <c r="H100" i="1"/>
  <c r="H10" i="1" l="1"/>
  <c r="H9" i="1"/>
  <c r="H12" i="1"/>
</calcChain>
</file>

<file path=xl/sharedStrings.xml><?xml version="1.0" encoding="utf-8"?>
<sst xmlns="http://schemas.openxmlformats.org/spreadsheetml/2006/main" count="502" uniqueCount="179">
  <si>
    <t>Wholesale Order Form   ·   AU / NZ Prebook   ·   September 2026 Delivery   ·   Distributed by Outpost Goods</t>
  </si>
  <si>
    <t>ACCOUNT &amp; DELIVERY</t>
  </si>
  <si>
    <t>ORDER SUMMARY</t>
  </si>
  <si>
    <t>Store / Account Name</t>
  </si>
  <si>
    <t>Total Units</t>
  </si>
  <si>
    <t>Contact Name</t>
  </si>
  <si>
    <t>Women's Units</t>
  </si>
  <si>
    <t>Email</t>
  </si>
  <si>
    <t>Men's Units</t>
  </si>
  <si>
    <t>Phone</t>
  </si>
  <si>
    <t>Subtotal — Wholesale (ex GST)</t>
  </si>
  <si>
    <t>Delivery Address</t>
  </si>
  <si>
    <t>GST (10%)</t>
  </si>
  <si>
    <t>Order Date</t>
  </si>
  <si>
    <t>Order Total (inc GST)</t>
  </si>
  <si>
    <t>Requested Delivery</t>
  </si>
  <si>
    <t>September 2026</t>
  </si>
  <si>
    <t>Retail Sell-Through (RRP, inc GST)</t>
  </si>
  <si>
    <t>Payment Terms</t>
  </si>
  <si>
    <t>Blended Retail Margin</t>
  </si>
  <si>
    <t>Sales Rep</t>
  </si>
  <si>
    <t>WOMEN'S  —  SEPTEMBER 2026 DELIVERY</t>
  </si>
  <si>
    <t>Product Name</t>
  </si>
  <si>
    <t>Category</t>
  </si>
  <si>
    <t>Colour</t>
  </si>
  <si>
    <t>Wholesale
(ex GST)</t>
  </si>
  <si>
    <t>RRP
(inc GST)</t>
  </si>
  <si>
    <t>MOQ</t>
  </si>
  <si>
    <t>Order Qty</t>
  </si>
  <si>
    <t>Line Total
(ex GST)</t>
  </si>
  <si>
    <t>ANDIE</t>
  </si>
  <si>
    <t>Eyewear</t>
  </si>
  <si>
    <t>Black/Smoke Polarised</t>
  </si>
  <si>
    <t>Dusty Rose/Plum Polarised</t>
  </si>
  <si>
    <t>Tort/Green Polarised</t>
  </si>
  <si>
    <t>ASHBURY SKY</t>
  </si>
  <si>
    <t>Apricot/Brown Polarised</t>
  </si>
  <si>
    <t>Havana Tort/ Brown Polarised</t>
  </si>
  <si>
    <t>Moss/Green Polarised</t>
  </si>
  <si>
    <t>Rose/Plum Polarised</t>
  </si>
  <si>
    <t>Taupe/Brown Polarised</t>
  </si>
  <si>
    <t>ASPEN</t>
  </si>
  <si>
    <t>Black Acetate/Smoke Polarised</t>
  </si>
  <si>
    <t>Tort Acetate/Smoke Polarised</t>
  </si>
  <si>
    <t>AUDREY</t>
  </si>
  <si>
    <t>Cola/Plum Polarised</t>
  </si>
  <si>
    <t>Olive / Green Polarised</t>
  </si>
  <si>
    <t>AVERY</t>
  </si>
  <si>
    <t>Black Smoke/Polarised</t>
  </si>
  <si>
    <t>Blue Tort/Brown Polarised</t>
  </si>
  <si>
    <t>Emerald/Green Polarised</t>
  </si>
  <si>
    <t>CAMILLA</t>
  </si>
  <si>
    <t>Cream/Smoke Polarised</t>
  </si>
  <si>
    <t>Moss/Smoke Polarised</t>
  </si>
  <si>
    <t>CLOUD 9</t>
  </si>
  <si>
    <t>Check/Black</t>
  </si>
  <si>
    <t>CRUZ</t>
  </si>
  <si>
    <t>Black/Brown Polarised</t>
  </si>
  <si>
    <t>Tort/Smoke Polarised</t>
  </si>
  <si>
    <t>Watermelon Plum / Polarised</t>
  </si>
  <si>
    <t>EASTON</t>
  </si>
  <si>
    <t>Gold/Smoke Polarised</t>
  </si>
  <si>
    <t>Gunmetal/Brown Polarised</t>
  </si>
  <si>
    <t>EMORY</t>
  </si>
  <si>
    <t>Raspberry/Plum Polarised</t>
  </si>
  <si>
    <t>Tort/Brown Polarised</t>
  </si>
  <si>
    <t>HOLDEN</t>
  </si>
  <si>
    <t>INDIGO</t>
  </si>
  <si>
    <t>Pool/Navy Polarised</t>
  </si>
  <si>
    <t>JAGGER</t>
  </si>
  <si>
    <t>Lemon/Brown Polarised</t>
  </si>
  <si>
    <t>Onyx/Smoke Polarised</t>
  </si>
  <si>
    <t>Seaweed/Smoke Polarised</t>
  </si>
  <si>
    <t>JOSIE</t>
  </si>
  <si>
    <t>Tort/Plum Polarised</t>
  </si>
  <si>
    <t>KAYA</t>
  </si>
  <si>
    <t>KENSINGTON</t>
  </si>
  <si>
    <t>Malibu Blue/Smoke Polarised</t>
  </si>
  <si>
    <t>LENNOX</t>
  </si>
  <si>
    <t>Gold/Brown Polarised</t>
  </si>
  <si>
    <t>Gold/Green Polarised</t>
  </si>
  <si>
    <t>MARGOT</t>
  </si>
  <si>
    <t>Black/ Smoke Polarised</t>
  </si>
  <si>
    <t>Terracotta/Navy Polarised</t>
  </si>
  <si>
    <t>MILEY</t>
  </si>
  <si>
    <t>Lime/Smoke Polarised</t>
  </si>
  <si>
    <t>MONACO</t>
  </si>
  <si>
    <t>Black/Plum Polarised</t>
  </si>
  <si>
    <t>Honey Tort/Green Polarised</t>
  </si>
  <si>
    <t>Tiger/Ocean Polarised</t>
  </si>
  <si>
    <t>PALMER</t>
  </si>
  <si>
    <t>Orange/Green Polarised</t>
  </si>
  <si>
    <t>QUINN</t>
  </si>
  <si>
    <t>RILEY</t>
  </si>
  <si>
    <t>ROSEY</t>
  </si>
  <si>
    <t>Blonde/Tort Smoke</t>
  </si>
  <si>
    <t>Cactus/Smoke Polarised</t>
  </si>
  <si>
    <t>Coffee/Brown Polarised</t>
  </si>
  <si>
    <t>ROXIE</t>
  </si>
  <si>
    <t>ROYAL</t>
  </si>
  <si>
    <t>Black/Brown</t>
  </si>
  <si>
    <t>Honey Tort/Lavender Polarised</t>
  </si>
  <si>
    <t>Kale/Tangerine</t>
  </si>
  <si>
    <t>Taupe/Brown</t>
  </si>
  <si>
    <t>SAVOY</t>
  </si>
  <si>
    <t>Oxblood/Smoke Polarised</t>
  </si>
  <si>
    <t>SUKI</t>
  </si>
  <si>
    <t>Honey Acetate/Tort Plum Polarised</t>
  </si>
  <si>
    <t>Moss Acetate/Smoke Polarised</t>
  </si>
  <si>
    <t>WOMEN'S SUBTOTAL  (ex GST)</t>
  </si>
  <si>
    <t>MEN'S  —  SEPTEMBER 2026 DELIVERY</t>
  </si>
  <si>
    <t>BAYSIDE</t>
  </si>
  <si>
    <t>Grey Tort/Navy Polarised</t>
  </si>
  <si>
    <t>Honey Tort/Brown Polarised</t>
  </si>
  <si>
    <t>BLAIR 2.0</t>
  </si>
  <si>
    <t>CAMDEN</t>
  </si>
  <si>
    <t>Black/Green Polarised</t>
  </si>
  <si>
    <t>Dark Seas/Smoke Polarised</t>
  </si>
  <si>
    <t>Kelp/Brown Polarised</t>
  </si>
  <si>
    <t>COLE HOUSHMAND</t>
  </si>
  <si>
    <t>Black Leopard/Smoke Polarised</t>
  </si>
  <si>
    <t>Dark Seas / Smoke</t>
  </si>
  <si>
    <t>Grey/Smoke</t>
  </si>
  <si>
    <t>DECLAN</t>
  </si>
  <si>
    <t>Ocean/Smoke Polarsied</t>
  </si>
  <si>
    <t>Tort Cola/Brown Polarised</t>
  </si>
  <si>
    <t>GREYSON 2.0</t>
  </si>
  <si>
    <t>Black Rubber/Smoke Polarised</t>
  </si>
  <si>
    <t>Black/Red Mirror Polarised</t>
  </si>
  <si>
    <t>Tort Rubber/Brown Polarised</t>
  </si>
  <si>
    <t>White/Blue Mirror Polarised</t>
  </si>
  <si>
    <t>White/Purple Mirror Polarised</t>
  </si>
  <si>
    <t>HOPPER</t>
  </si>
  <si>
    <t>Black/Blue Polarised</t>
  </si>
  <si>
    <t>Grey/Red Mirror Polarised</t>
  </si>
  <si>
    <t>HUDSON</t>
  </si>
  <si>
    <t>Leaf &amp; Tort/Taupe Polarised</t>
  </si>
  <si>
    <t>IVAN FLORENCE</t>
  </si>
  <si>
    <t>Black/Blue Mirror Polarised</t>
  </si>
  <si>
    <t>Gold/Fire Mirror Polarised</t>
  </si>
  <si>
    <t>Kelp/Smoke Polarised</t>
  </si>
  <si>
    <t>White/Silver Polarised</t>
  </si>
  <si>
    <t>JAMES</t>
  </si>
  <si>
    <t>MASON</t>
  </si>
  <si>
    <t>Black/Smoke</t>
  </si>
  <si>
    <t>MILO</t>
  </si>
  <si>
    <t>Dark Seas/Smoke</t>
  </si>
  <si>
    <t>Tort/Navy</t>
  </si>
  <si>
    <t>NICK I WATERMAN</t>
  </si>
  <si>
    <t>Black Rubber/Blue Mirror Polarised</t>
  </si>
  <si>
    <t>PARKER</t>
  </si>
  <si>
    <t>Tort/Brown</t>
  </si>
  <si>
    <t>RHYTHM</t>
  </si>
  <si>
    <t>SAN O</t>
  </si>
  <si>
    <t>Olive/Smoke Polarised</t>
  </si>
  <si>
    <t>STONE</t>
  </si>
  <si>
    <t>V LANDER</t>
  </si>
  <si>
    <t>Black Soft Touch Rubber/Smoke Polarised</t>
  </si>
  <si>
    <t>WATTY</t>
  </si>
  <si>
    <t>Black Acetate/Green Polarised</t>
  </si>
  <si>
    <t>WYATT</t>
  </si>
  <si>
    <t>Black/Ice Blue Polarised</t>
  </si>
  <si>
    <t>Grey/Smoke Polarised</t>
  </si>
  <si>
    <t>Tort/Copper Polarised</t>
  </si>
  <si>
    <t>MEN'S SUBTOTAL  (ex GST)</t>
  </si>
  <si>
    <t>POS DISPLAY UNITS  —  priced on application</t>
  </si>
  <si>
    <t>Display - Tray - 12 Units</t>
  </si>
  <si>
    <t>Display</t>
  </si>
  <si>
    <t>—</t>
  </si>
  <si>
    <t>POA</t>
  </si>
  <si>
    <t>Display - Counter - 24 Units</t>
  </si>
  <si>
    <t>Display - Floor - 64 Units</t>
  </si>
  <si>
    <t>TOTAL  —  SS26 PREBOOK  (Wholesale, ex GST)</t>
  </si>
  <si>
    <t>All prices in AUD.  Wholesale shown ex GST; RRP shown inc GST.  GST applied at 10% on the order total.</t>
  </si>
  <si>
    <t>MOQ = 1 unit per colourway.  Enter quantities in the shaded Order Qty column — totals update automatically.</t>
  </si>
  <si>
    <t>SS26 Prebook / indent order.  All styles delivered September 2026.  Prices held as per this linesheet.</t>
  </si>
  <si>
    <t>Styles grouped Women's / Men's per I-SEA's ranging and listed A–Z.  POS display units priced on application.</t>
  </si>
  <si>
    <t>Prepared by Outpost Goods   ·   outpostgoods.au</t>
  </si>
  <si>
    <t>14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</si>
</sst>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12" x14ac:knownFonts="1">
    <font>
      <sz val="11"/>
      <color theme="1"/>
      <name val="Calibri"/>
      <family val="2"/>
      <charset val="1"/>
    </font>
    <font>
      <sz val="10"/>
      <color rgb="FFD8D4CC"/>
      <name val="Arial"/>
      <family val="2"/>
    </font>
    <font>
      <b/>
      <sz val="11"/>
      <color rgb="FF111111"/>
      <name val="Arial"/>
      <family val="2"/>
    </font>
    <font>
      <sz val="9"/>
      <color rgb="FF3A3A3A"/>
      <name val="Arial"/>
      <family val="2"/>
    </font>
    <font>
      <b/>
      <sz val="9"/>
      <color rgb="FF111111"/>
      <name val="Arial"/>
      <family val="2"/>
    </font>
    <font>
      <b/>
      <sz val="10"/>
      <color rgb="FF111111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111111"/>
      <name val="Arial"/>
      <family val="2"/>
    </font>
    <font>
      <b/>
      <sz val="11"/>
      <color rgb="FFFFFFFF"/>
      <name val="Arial"/>
      <family val="2"/>
    </font>
    <font>
      <i/>
      <sz val="8"/>
      <color rgb="FF3A3A3A"/>
      <name val="Arial"/>
      <family val="2"/>
    </font>
    <font>
      <b/>
      <sz val="8"/>
      <color rgb="FF1111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11111"/>
        <bgColor rgb="FF1A1A1A"/>
      </patternFill>
    </fill>
    <fill>
      <patternFill patternType="solid">
        <fgColor rgb="FFFFFFFF"/>
        <bgColor rgb="FFFBFAF7"/>
      </patternFill>
    </fill>
    <fill>
      <patternFill patternType="solid">
        <fgColor rgb="FFFBFAF7"/>
        <bgColor rgb="FFFFFFFF"/>
      </patternFill>
    </fill>
    <fill>
      <patternFill patternType="solid">
        <fgColor rgb="FF1A1A1A"/>
        <bgColor rgb="FF111111"/>
      </patternFill>
    </fill>
    <fill>
      <patternFill patternType="solid">
        <fgColor rgb="FF2B2B2B"/>
        <bgColor rgb="FF3A3A3A"/>
      </patternFill>
    </fill>
    <fill>
      <patternFill patternType="solid">
        <fgColor rgb="FFF3ECD9"/>
        <bgColor rgb="FFF4F2ED"/>
      </patternFill>
    </fill>
    <fill>
      <patternFill patternType="solid">
        <fgColor rgb="FFF4F2ED"/>
        <bgColor rgb="FFFBFAF7"/>
      </patternFill>
    </fill>
    <fill>
      <patternFill patternType="solid">
        <fgColor rgb="FF3A3A3A"/>
        <bgColor rgb="FF2B2B2B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11111"/>
      </bottom>
      <diagonal/>
    </border>
    <border>
      <left/>
      <right/>
      <top/>
      <bottom style="thin">
        <color rgb="FFD9D6CE"/>
      </bottom>
      <diagonal/>
    </border>
    <border>
      <left style="thin">
        <color rgb="FFC9BC93"/>
      </left>
      <right style="thin">
        <color rgb="FFC9BC93"/>
      </right>
      <top style="thin">
        <color rgb="FFC9BC93"/>
      </top>
      <bottom style="thin">
        <color rgb="FFC9BC93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/>
      <top style="medium">
        <color rgb="FF11111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1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9" fillId="2" borderId="5" xfId="0" applyFont="1" applyFill="1" applyBorder="1" applyAlignment="1">
      <alignment horizontal="left" vertical="center" indent="1"/>
    </xf>
    <xf numFmtId="0" fontId="7" fillId="9" borderId="0" xfId="0" applyFont="1" applyFill="1" applyAlignment="1">
      <alignment horizontal="left" vertical="center" indent="1"/>
    </xf>
    <xf numFmtId="0" fontId="5" fillId="8" borderId="4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center" indent="1"/>
    </xf>
    <xf numFmtId="0" fontId="2" fillId="0" borderId="1" xfId="0" applyFont="1" applyBorder="1"/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center" indent="1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0" fontId="0" fillId="4" borderId="0" xfId="0" applyFill="1"/>
    <xf numFmtId="0" fontId="7" fillId="6" borderId="1" xfId="0" applyFont="1" applyFill="1" applyBorder="1" applyAlignment="1">
      <alignment horizontal="left" vertical="center" wrapText="1" indent="1"/>
    </xf>
    <xf numFmtId="0" fontId="7" fillId="6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indent="1"/>
    </xf>
    <xf numFmtId="164" fontId="8" fillId="3" borderId="2" xfId="0" applyNumberFormat="1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4" fillId="8" borderId="2" xfId="0" applyFont="1" applyFill="1" applyBorder="1" applyAlignment="1">
      <alignment horizontal="left" vertical="center" indent="1"/>
    </xf>
    <xf numFmtId="0" fontId="3" fillId="8" borderId="2" xfId="0" applyFont="1" applyFill="1" applyBorder="1" applyAlignment="1">
      <alignment horizontal="left" vertical="center" indent="1"/>
    </xf>
    <xf numFmtId="0" fontId="8" fillId="8" borderId="2" xfId="0" applyFont="1" applyFill="1" applyBorder="1" applyAlignment="1">
      <alignment horizontal="left" vertical="center" indent="1"/>
    </xf>
    <xf numFmtId="164" fontId="8" fillId="8" borderId="2" xfId="0" applyNumberFormat="1" applyFont="1" applyFill="1" applyBorder="1" applyAlignment="1">
      <alignment horizontal="center" vertical="center"/>
    </xf>
    <xf numFmtId="3" fontId="8" fillId="8" borderId="2" xfId="0" applyNumberFormat="1" applyFont="1" applyFill="1" applyBorder="1" applyAlignment="1">
      <alignment horizontal="center" vertical="center"/>
    </xf>
    <xf numFmtId="164" fontId="8" fillId="8" borderId="2" xfId="0" applyNumberFormat="1" applyFont="1" applyFill="1" applyBorder="1" applyAlignment="1">
      <alignment horizontal="right" vertical="center"/>
    </xf>
    <xf numFmtId="3" fontId="5" fillId="8" borderId="4" xfId="0" applyNumberFormat="1" applyFont="1" applyFill="1" applyBorder="1" applyAlignment="1">
      <alignment horizontal="center" vertical="center"/>
    </xf>
    <xf numFmtId="164" fontId="5" fillId="8" borderId="4" xfId="0" applyNumberFormat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right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right" vertic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">
    <dxf>
      <font>
        <b/>
        <sz val="9"/>
        <color rgb="FFB00000"/>
        <name val="Arial"/>
        <charset val="1"/>
      </font>
      <fill>
        <patternFill>
          <bgColor rgb="FFF6D9D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9BC93"/>
      <rgbColor rgb="FF808080"/>
      <rgbColor rgb="FF9999FF"/>
      <rgbColor rgb="FF993366"/>
      <rgbColor rgb="FFFBFAF7"/>
      <rgbColor rgb="FFF4F2ED"/>
      <rgbColor rgb="FF660066"/>
      <rgbColor rgb="FFFF8080"/>
      <rgbColor rgb="FF0066CC"/>
      <rgbColor rgb="FFD8D4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6CE"/>
      <rgbColor rgb="FFF3ECD9"/>
      <rgbColor rgb="FFFFFF99"/>
      <rgbColor rgb="FF99CCFF"/>
      <rgbColor rgb="FFFF99CC"/>
      <rgbColor rgb="FFCC99FF"/>
      <rgbColor rgb="FFF6D9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11111"/>
      <rgbColor rgb="FF339966"/>
      <rgbColor rgb="FF1A1A1A"/>
      <rgbColor rgb="FF2B2B2B"/>
      <rgbColor rgb="FF993300"/>
      <rgbColor rgb="FF993366"/>
      <rgbColor rgb="FF333399"/>
      <rgbColor rgb="FF3A3A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0</xdr:row>
      <xdr:rowOff>123840</xdr:rowOff>
    </xdr:from>
    <xdr:to>
      <xdr:col>0</xdr:col>
      <xdr:colOff>2314080</xdr:colOff>
      <xdr:row>0</xdr:row>
      <xdr:rowOff>542520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123840"/>
          <a:ext cx="21808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9"/>
  <sheetViews>
    <sheetView showGridLines="0" tabSelected="1" topLeftCell="A109" zoomScaleNormal="100" workbookViewId="0">
      <selection activeCell="D120" sqref="D120"/>
    </sheetView>
  </sheetViews>
  <sheetFormatPr baseColWidth="10" defaultColWidth="8.6640625" defaultRowHeight="15" x14ac:dyDescent="0.2"/>
  <cols>
    <col min="1" max="1" width="34" customWidth="1"/>
    <col min="2" max="2" width="12" customWidth="1"/>
    <col min="3" max="3" width="34" customWidth="1"/>
    <col min="4" max="4" width="15" customWidth="1"/>
    <col min="5" max="5" width="14" customWidth="1"/>
    <col min="6" max="6" width="8" customWidth="1"/>
    <col min="7" max="7" width="12" customWidth="1"/>
    <col min="8" max="8" width="16" customWidth="1"/>
  </cols>
  <sheetData>
    <row r="1" spans="1:8" ht="69.75" customHeight="1" x14ac:dyDescent="0.2">
      <c r="A1" s="11"/>
      <c r="B1" s="11"/>
      <c r="C1" s="11"/>
      <c r="D1" s="11"/>
      <c r="E1" s="11"/>
      <c r="F1" s="11"/>
      <c r="G1" s="11"/>
      <c r="H1" s="11"/>
    </row>
    <row r="2" spans="1:8" ht="24" customHeight="1" x14ac:dyDescent="0.2">
      <c r="A2" s="10" t="s">
        <v>0</v>
      </c>
      <c r="B2" s="10"/>
      <c r="C2" s="10"/>
      <c r="D2" s="10"/>
      <c r="E2" s="10"/>
      <c r="F2" s="10"/>
      <c r="G2" s="10"/>
      <c r="H2" s="10"/>
    </row>
    <row r="3" spans="1:8" ht="7.5" customHeight="1" x14ac:dyDescent="0.2"/>
    <row r="4" spans="1:8" ht="19.5" customHeight="1" x14ac:dyDescent="0.2">
      <c r="A4" s="9" t="s">
        <v>1</v>
      </c>
      <c r="B4" s="9"/>
      <c r="C4" s="9"/>
      <c r="E4" s="9" t="s">
        <v>2</v>
      </c>
      <c r="F4" s="9"/>
      <c r="G4" s="9"/>
      <c r="H4" s="9"/>
    </row>
    <row r="5" spans="1:8" ht="18" customHeight="1" x14ac:dyDescent="0.2">
      <c r="A5" s="12" t="s">
        <v>3</v>
      </c>
      <c r="B5" s="8"/>
      <c r="C5" s="8"/>
      <c r="E5" s="7" t="s">
        <v>4</v>
      </c>
      <c r="F5" s="7"/>
      <c r="G5" s="7"/>
      <c r="H5" s="14">
        <f>SUM($G$17:$G$99)+SUM($G$104:$G$165)+SUM($G$169:$G$171)</f>
        <v>0</v>
      </c>
    </row>
    <row r="6" spans="1:8" ht="18" customHeight="1" x14ac:dyDescent="0.2">
      <c r="A6" s="12" t="s">
        <v>5</v>
      </c>
      <c r="B6" s="8"/>
      <c r="C6" s="8"/>
      <c r="E6" s="7" t="s">
        <v>6</v>
      </c>
      <c r="F6" s="7"/>
      <c r="G6" s="7"/>
      <c r="H6" s="14">
        <f>SUM($G$17:$G$99)</f>
        <v>0</v>
      </c>
    </row>
    <row r="7" spans="1:8" ht="18" customHeight="1" x14ac:dyDescent="0.2">
      <c r="A7" s="12" t="s">
        <v>7</v>
      </c>
      <c r="B7" s="8"/>
      <c r="C7" s="8"/>
      <c r="E7" s="7" t="s">
        <v>8</v>
      </c>
      <c r="F7" s="7"/>
      <c r="G7" s="7"/>
      <c r="H7" s="14">
        <f>SUM($G$104:$G$165)</f>
        <v>0</v>
      </c>
    </row>
    <row r="8" spans="1:8" ht="18" customHeight="1" x14ac:dyDescent="0.2">
      <c r="A8" s="12" t="s">
        <v>9</v>
      </c>
      <c r="B8" s="8"/>
      <c r="C8" s="8"/>
      <c r="E8" s="7" t="s">
        <v>10</v>
      </c>
      <c r="F8" s="7"/>
      <c r="G8" s="7"/>
      <c r="H8" s="15">
        <f>SUM($H$17:$H$99)+SUM($H$104:$H$165)</f>
        <v>0</v>
      </c>
    </row>
    <row r="9" spans="1:8" ht="18" customHeight="1" x14ac:dyDescent="0.2">
      <c r="A9" s="12" t="s">
        <v>11</v>
      </c>
      <c r="B9" s="8"/>
      <c r="C9" s="8"/>
      <c r="E9" s="7" t="s">
        <v>12</v>
      </c>
      <c r="F9" s="7"/>
      <c r="G9" s="7"/>
      <c r="H9" s="15">
        <f>$H$8*0.1</f>
        <v>0</v>
      </c>
    </row>
    <row r="10" spans="1:8" ht="18" customHeight="1" x14ac:dyDescent="0.2">
      <c r="A10" s="12" t="s">
        <v>13</v>
      </c>
      <c r="B10" s="8"/>
      <c r="C10" s="8"/>
      <c r="E10" s="7" t="s">
        <v>14</v>
      </c>
      <c r="F10" s="7"/>
      <c r="G10" s="7"/>
      <c r="H10" s="15">
        <f>$H$8*1.1</f>
        <v>0</v>
      </c>
    </row>
    <row r="11" spans="1:8" ht="18" customHeight="1" x14ac:dyDescent="0.2">
      <c r="A11" s="12" t="s">
        <v>15</v>
      </c>
      <c r="B11" s="8" t="s">
        <v>16</v>
      </c>
      <c r="C11" s="8"/>
      <c r="E11" s="7" t="s">
        <v>17</v>
      </c>
      <c r="F11" s="7"/>
      <c r="G11" s="7"/>
      <c r="H11" s="15">
        <f>SUMPRODUCT($G$17:$G$99,$E$17:$E$99)+SUMPRODUCT($G$104:$G$165,$E$104:$E$165)</f>
        <v>0</v>
      </c>
    </row>
    <row r="12" spans="1:8" ht="18" customHeight="1" x14ac:dyDescent="0.2">
      <c r="A12" s="12" t="s">
        <v>18</v>
      </c>
      <c r="B12" s="8" t="s">
        <v>178</v>
      </c>
      <c r="C12" s="8"/>
      <c r="E12" s="7" t="s">
        <v>19</v>
      </c>
      <c r="F12" s="7"/>
      <c r="G12" s="7"/>
      <c r="H12" s="16">
        <f>IFERROR(($H$11/1.1-$H$8)/($H$11/1.1),0)</f>
        <v>0</v>
      </c>
    </row>
    <row r="13" spans="1:8" ht="18" customHeight="1" x14ac:dyDescent="0.2">
      <c r="A13" s="12" t="s">
        <v>20</v>
      </c>
      <c r="B13" s="8"/>
      <c r="C13" s="8"/>
      <c r="E13" s="17"/>
      <c r="F13" s="17"/>
      <c r="G13" s="17"/>
      <c r="H13" s="17"/>
    </row>
    <row r="14" spans="1:8" ht="7.5" customHeight="1" x14ac:dyDescent="0.2"/>
    <row r="15" spans="1:8" ht="25.5" customHeight="1" x14ac:dyDescent="0.2">
      <c r="A15" s="6" t="s">
        <v>21</v>
      </c>
      <c r="B15" s="6"/>
      <c r="C15" s="6"/>
      <c r="D15" s="6"/>
      <c r="E15" s="6"/>
      <c r="F15" s="6"/>
      <c r="G15" s="6"/>
      <c r="H15" s="6"/>
    </row>
    <row r="16" spans="1:8" ht="30" customHeight="1" x14ac:dyDescent="0.2">
      <c r="A16" s="18" t="s">
        <v>22</v>
      </c>
      <c r="B16" s="18" t="s">
        <v>23</v>
      </c>
      <c r="C16" s="18" t="s">
        <v>24</v>
      </c>
      <c r="D16" s="19" t="s">
        <v>25</v>
      </c>
      <c r="E16" s="19" t="s">
        <v>26</v>
      </c>
      <c r="F16" s="19" t="s">
        <v>27</v>
      </c>
      <c r="G16" s="19" t="s">
        <v>28</v>
      </c>
      <c r="H16" s="19" t="s">
        <v>29</v>
      </c>
    </row>
    <row r="17" spans="1:8" ht="15.75" customHeight="1" x14ac:dyDescent="0.2">
      <c r="A17" s="13" t="s">
        <v>30</v>
      </c>
      <c r="B17" s="20" t="s">
        <v>31</v>
      </c>
      <c r="C17" s="21" t="s">
        <v>32</v>
      </c>
      <c r="D17" s="22">
        <v>35.909999999999997</v>
      </c>
      <c r="E17" s="22">
        <v>79</v>
      </c>
      <c r="F17" s="23">
        <v>1</v>
      </c>
      <c r="G17" s="24"/>
      <c r="H17" s="25" t="str">
        <f t="shared" ref="H17:H46" si="0">IF($G17="","",$G17*$D17)</f>
        <v/>
      </c>
    </row>
    <row r="18" spans="1:8" ht="15.75" customHeight="1" x14ac:dyDescent="0.2">
      <c r="A18" s="26" t="s">
        <v>30</v>
      </c>
      <c r="B18" s="27" t="s">
        <v>31</v>
      </c>
      <c r="C18" s="28" t="s">
        <v>33</v>
      </c>
      <c r="D18" s="29">
        <v>35.909999999999997</v>
      </c>
      <c r="E18" s="29">
        <v>79</v>
      </c>
      <c r="F18" s="30">
        <v>1</v>
      </c>
      <c r="G18" s="24"/>
      <c r="H18" s="31" t="str">
        <f t="shared" si="0"/>
        <v/>
      </c>
    </row>
    <row r="19" spans="1:8" ht="15.75" customHeight="1" x14ac:dyDescent="0.2">
      <c r="A19" s="13" t="s">
        <v>30</v>
      </c>
      <c r="B19" s="20" t="s">
        <v>31</v>
      </c>
      <c r="C19" s="21" t="s">
        <v>34</v>
      </c>
      <c r="D19" s="22">
        <v>35.909999999999997</v>
      </c>
      <c r="E19" s="22">
        <v>79</v>
      </c>
      <c r="F19" s="23">
        <v>1</v>
      </c>
      <c r="G19" s="24"/>
      <c r="H19" s="25" t="str">
        <f t="shared" si="0"/>
        <v/>
      </c>
    </row>
    <row r="20" spans="1:8" ht="15.75" customHeight="1" x14ac:dyDescent="0.2">
      <c r="A20" s="26" t="s">
        <v>35</v>
      </c>
      <c r="B20" s="27" t="s">
        <v>31</v>
      </c>
      <c r="C20" s="28" t="s">
        <v>36</v>
      </c>
      <c r="D20" s="29">
        <v>31.36</v>
      </c>
      <c r="E20" s="29">
        <v>69</v>
      </c>
      <c r="F20" s="30">
        <v>1</v>
      </c>
      <c r="G20" s="24"/>
      <c r="H20" s="31" t="str">
        <f t="shared" si="0"/>
        <v/>
      </c>
    </row>
    <row r="21" spans="1:8" ht="15.75" customHeight="1" x14ac:dyDescent="0.2">
      <c r="A21" s="13" t="s">
        <v>35</v>
      </c>
      <c r="B21" s="20" t="s">
        <v>31</v>
      </c>
      <c r="C21" s="21" t="s">
        <v>32</v>
      </c>
      <c r="D21" s="22">
        <v>31.36</v>
      </c>
      <c r="E21" s="22">
        <v>69</v>
      </c>
      <c r="F21" s="23">
        <v>1</v>
      </c>
      <c r="G21" s="24"/>
      <c r="H21" s="25" t="str">
        <f t="shared" si="0"/>
        <v/>
      </c>
    </row>
    <row r="22" spans="1:8" ht="15.75" customHeight="1" x14ac:dyDescent="0.2">
      <c r="A22" s="26" t="s">
        <v>35</v>
      </c>
      <c r="B22" s="27" t="s">
        <v>31</v>
      </c>
      <c r="C22" s="28" t="s">
        <v>37</v>
      </c>
      <c r="D22" s="29">
        <v>31.36</v>
      </c>
      <c r="E22" s="29">
        <v>69</v>
      </c>
      <c r="F22" s="30">
        <v>1</v>
      </c>
      <c r="G22" s="24"/>
      <c r="H22" s="31" t="str">
        <f t="shared" si="0"/>
        <v/>
      </c>
    </row>
    <row r="23" spans="1:8" ht="15.75" customHeight="1" x14ac:dyDescent="0.2">
      <c r="A23" s="13" t="s">
        <v>35</v>
      </c>
      <c r="B23" s="20" t="s">
        <v>31</v>
      </c>
      <c r="C23" s="21" t="s">
        <v>38</v>
      </c>
      <c r="D23" s="22">
        <v>31.36</v>
      </c>
      <c r="E23" s="22">
        <v>69</v>
      </c>
      <c r="F23" s="23">
        <v>1</v>
      </c>
      <c r="G23" s="24"/>
      <c r="H23" s="25" t="str">
        <f t="shared" si="0"/>
        <v/>
      </c>
    </row>
    <row r="24" spans="1:8" ht="15.75" customHeight="1" x14ac:dyDescent="0.2">
      <c r="A24" s="26" t="s">
        <v>35</v>
      </c>
      <c r="B24" s="27" t="s">
        <v>31</v>
      </c>
      <c r="C24" s="28" t="s">
        <v>39</v>
      </c>
      <c r="D24" s="29">
        <v>31.36</v>
      </c>
      <c r="E24" s="29">
        <v>69</v>
      </c>
      <c r="F24" s="30">
        <v>1</v>
      </c>
      <c r="G24" s="24"/>
      <c r="H24" s="31" t="str">
        <f t="shared" si="0"/>
        <v/>
      </c>
    </row>
    <row r="25" spans="1:8" ht="15.75" customHeight="1" x14ac:dyDescent="0.2">
      <c r="A25" s="13" t="s">
        <v>35</v>
      </c>
      <c r="B25" s="20" t="s">
        <v>31</v>
      </c>
      <c r="C25" s="21" t="s">
        <v>40</v>
      </c>
      <c r="D25" s="22">
        <v>31.36</v>
      </c>
      <c r="E25" s="22">
        <v>69</v>
      </c>
      <c r="F25" s="23">
        <v>1</v>
      </c>
      <c r="G25" s="24"/>
      <c r="H25" s="25" t="str">
        <f t="shared" si="0"/>
        <v/>
      </c>
    </row>
    <row r="26" spans="1:8" ht="15.75" customHeight="1" x14ac:dyDescent="0.2">
      <c r="A26" s="26" t="s">
        <v>41</v>
      </c>
      <c r="B26" s="27" t="s">
        <v>31</v>
      </c>
      <c r="C26" s="28" t="s">
        <v>42</v>
      </c>
      <c r="D26" s="29">
        <v>45</v>
      </c>
      <c r="E26" s="29">
        <v>99</v>
      </c>
      <c r="F26" s="30">
        <v>1</v>
      </c>
      <c r="G26" s="24"/>
      <c r="H26" s="31" t="str">
        <f t="shared" si="0"/>
        <v/>
      </c>
    </row>
    <row r="27" spans="1:8" ht="15.75" customHeight="1" x14ac:dyDescent="0.2">
      <c r="A27" s="26" t="s">
        <v>41</v>
      </c>
      <c r="B27" s="27" t="s">
        <v>31</v>
      </c>
      <c r="C27" s="28" t="s">
        <v>43</v>
      </c>
      <c r="D27" s="29">
        <v>45</v>
      </c>
      <c r="E27" s="29">
        <v>99</v>
      </c>
      <c r="F27" s="30">
        <v>1</v>
      </c>
      <c r="G27" s="24"/>
      <c r="H27" s="31" t="str">
        <f t="shared" si="0"/>
        <v/>
      </c>
    </row>
    <row r="28" spans="1:8" ht="15.75" customHeight="1" x14ac:dyDescent="0.2">
      <c r="A28" s="13" t="s">
        <v>44</v>
      </c>
      <c r="B28" s="20" t="s">
        <v>31</v>
      </c>
      <c r="C28" s="21" t="s">
        <v>32</v>
      </c>
      <c r="D28" s="22">
        <v>35.909999999999997</v>
      </c>
      <c r="E28" s="22">
        <v>79</v>
      </c>
      <c r="F28" s="23">
        <v>1</v>
      </c>
      <c r="G28" s="24"/>
      <c r="H28" s="25" t="str">
        <f t="shared" si="0"/>
        <v/>
      </c>
    </row>
    <row r="29" spans="1:8" ht="15.75" customHeight="1" x14ac:dyDescent="0.2">
      <c r="A29" s="26" t="s">
        <v>44</v>
      </c>
      <c r="B29" s="27" t="s">
        <v>31</v>
      </c>
      <c r="C29" s="28" t="s">
        <v>45</v>
      </c>
      <c r="D29" s="29">
        <v>35.909999999999997</v>
      </c>
      <c r="E29" s="29">
        <v>79</v>
      </c>
      <c r="F29" s="30">
        <v>1</v>
      </c>
      <c r="G29" s="24"/>
      <c r="H29" s="31" t="str">
        <f t="shared" si="0"/>
        <v/>
      </c>
    </row>
    <row r="30" spans="1:8" ht="15.75" customHeight="1" x14ac:dyDescent="0.2">
      <c r="A30" s="13" t="s">
        <v>44</v>
      </c>
      <c r="B30" s="20" t="s">
        <v>31</v>
      </c>
      <c r="C30" s="21" t="s">
        <v>46</v>
      </c>
      <c r="D30" s="22">
        <v>35.909999999999997</v>
      </c>
      <c r="E30" s="22">
        <v>79</v>
      </c>
      <c r="F30" s="23">
        <v>1</v>
      </c>
      <c r="G30" s="24"/>
      <c r="H30" s="25" t="str">
        <f t="shared" si="0"/>
        <v/>
      </c>
    </row>
    <row r="31" spans="1:8" ht="15.75" customHeight="1" x14ac:dyDescent="0.2">
      <c r="A31" s="26" t="s">
        <v>47</v>
      </c>
      <c r="B31" s="27" t="s">
        <v>31</v>
      </c>
      <c r="C31" s="28" t="s">
        <v>48</v>
      </c>
      <c r="D31" s="29">
        <v>45</v>
      </c>
      <c r="E31" s="29">
        <v>99</v>
      </c>
      <c r="F31" s="30">
        <v>1</v>
      </c>
      <c r="G31" s="24"/>
      <c r="H31" s="31" t="str">
        <f t="shared" si="0"/>
        <v/>
      </c>
    </row>
    <row r="32" spans="1:8" ht="15.75" customHeight="1" x14ac:dyDescent="0.2">
      <c r="A32" s="13" t="s">
        <v>47</v>
      </c>
      <c r="B32" s="20" t="s">
        <v>31</v>
      </c>
      <c r="C32" s="21" t="s">
        <v>49</v>
      </c>
      <c r="D32" s="22">
        <v>45</v>
      </c>
      <c r="E32" s="22">
        <v>99</v>
      </c>
      <c r="F32" s="23">
        <v>1</v>
      </c>
      <c r="G32" s="24"/>
      <c r="H32" s="25" t="str">
        <f t="shared" si="0"/>
        <v/>
      </c>
    </row>
    <row r="33" spans="1:8" ht="15.75" customHeight="1" x14ac:dyDescent="0.2">
      <c r="A33" s="26" t="s">
        <v>47</v>
      </c>
      <c r="B33" s="27" t="s">
        <v>31</v>
      </c>
      <c r="C33" s="28" t="s">
        <v>50</v>
      </c>
      <c r="D33" s="29">
        <v>45</v>
      </c>
      <c r="E33" s="29">
        <v>99</v>
      </c>
      <c r="F33" s="30">
        <v>1</v>
      </c>
      <c r="G33" s="24"/>
      <c r="H33" s="31" t="str">
        <f t="shared" si="0"/>
        <v/>
      </c>
    </row>
    <row r="34" spans="1:8" ht="15.75" customHeight="1" x14ac:dyDescent="0.2">
      <c r="A34" s="13" t="s">
        <v>51</v>
      </c>
      <c r="B34" s="20" t="s">
        <v>31</v>
      </c>
      <c r="C34" s="21" t="s">
        <v>52</v>
      </c>
      <c r="D34" s="22">
        <v>35.909999999999997</v>
      </c>
      <c r="E34" s="22">
        <v>79</v>
      </c>
      <c r="F34" s="23">
        <v>1</v>
      </c>
      <c r="G34" s="24"/>
      <c r="H34" s="25" t="str">
        <f t="shared" si="0"/>
        <v/>
      </c>
    </row>
    <row r="35" spans="1:8" ht="15.75" customHeight="1" x14ac:dyDescent="0.2">
      <c r="A35" s="26" t="s">
        <v>51</v>
      </c>
      <c r="B35" s="27" t="s">
        <v>31</v>
      </c>
      <c r="C35" s="28" t="s">
        <v>53</v>
      </c>
      <c r="D35" s="29">
        <v>35.909999999999997</v>
      </c>
      <c r="E35" s="29">
        <v>79</v>
      </c>
      <c r="F35" s="30">
        <v>1</v>
      </c>
      <c r="G35" s="24"/>
      <c r="H35" s="31" t="str">
        <f t="shared" si="0"/>
        <v/>
      </c>
    </row>
    <row r="36" spans="1:8" ht="15.75" customHeight="1" x14ac:dyDescent="0.2">
      <c r="A36" s="13" t="s">
        <v>54</v>
      </c>
      <c r="B36" s="20" t="s">
        <v>31</v>
      </c>
      <c r="C36" s="21" t="s">
        <v>55</v>
      </c>
      <c r="D36" s="22">
        <v>45</v>
      </c>
      <c r="E36" s="22">
        <v>99</v>
      </c>
      <c r="F36" s="23">
        <v>1</v>
      </c>
      <c r="G36" s="24"/>
      <c r="H36" s="25" t="str">
        <f t="shared" si="0"/>
        <v/>
      </c>
    </row>
    <row r="37" spans="1:8" ht="15.75" customHeight="1" x14ac:dyDescent="0.2">
      <c r="A37" s="26" t="s">
        <v>56</v>
      </c>
      <c r="B37" s="27" t="s">
        <v>31</v>
      </c>
      <c r="C37" s="28" t="s">
        <v>57</v>
      </c>
      <c r="D37" s="29">
        <v>35.909999999999997</v>
      </c>
      <c r="E37" s="29">
        <v>79</v>
      </c>
      <c r="F37" s="30">
        <v>1</v>
      </c>
      <c r="G37" s="24"/>
      <c r="H37" s="31" t="str">
        <f t="shared" si="0"/>
        <v/>
      </c>
    </row>
    <row r="38" spans="1:8" ht="15.75" customHeight="1" x14ac:dyDescent="0.2">
      <c r="A38" s="13" t="s">
        <v>56</v>
      </c>
      <c r="B38" s="20" t="s">
        <v>31</v>
      </c>
      <c r="C38" s="21" t="s">
        <v>58</v>
      </c>
      <c r="D38" s="22">
        <v>35.909999999999997</v>
      </c>
      <c r="E38" s="22">
        <v>79</v>
      </c>
      <c r="F38" s="23">
        <v>1</v>
      </c>
      <c r="G38" s="24"/>
      <c r="H38" s="25" t="str">
        <f t="shared" si="0"/>
        <v/>
      </c>
    </row>
    <row r="39" spans="1:8" ht="15.75" customHeight="1" x14ac:dyDescent="0.2">
      <c r="A39" s="26" t="s">
        <v>56</v>
      </c>
      <c r="B39" s="27" t="s">
        <v>31</v>
      </c>
      <c r="C39" s="28" t="s">
        <v>59</v>
      </c>
      <c r="D39" s="29">
        <v>35.909999999999997</v>
      </c>
      <c r="E39" s="29">
        <v>79</v>
      </c>
      <c r="F39" s="30">
        <v>1</v>
      </c>
      <c r="G39" s="24"/>
      <c r="H39" s="31" t="str">
        <f t="shared" si="0"/>
        <v/>
      </c>
    </row>
    <row r="40" spans="1:8" ht="15.75" customHeight="1" x14ac:dyDescent="0.2">
      <c r="A40" s="13" t="s">
        <v>60</v>
      </c>
      <c r="B40" s="20" t="s">
        <v>31</v>
      </c>
      <c r="C40" s="21" t="s">
        <v>61</v>
      </c>
      <c r="D40" s="22">
        <v>40.450000000000003</v>
      </c>
      <c r="E40" s="22">
        <v>89</v>
      </c>
      <c r="F40" s="23">
        <v>1</v>
      </c>
      <c r="G40" s="24"/>
      <c r="H40" s="25" t="str">
        <f t="shared" si="0"/>
        <v/>
      </c>
    </row>
    <row r="41" spans="1:8" ht="15.75" customHeight="1" x14ac:dyDescent="0.2">
      <c r="A41" s="26" t="s">
        <v>60</v>
      </c>
      <c r="B41" s="27" t="s">
        <v>31</v>
      </c>
      <c r="C41" s="28" t="s">
        <v>62</v>
      </c>
      <c r="D41" s="29">
        <v>40.450000000000003</v>
      </c>
      <c r="E41" s="29">
        <v>89</v>
      </c>
      <c r="F41" s="30">
        <v>1</v>
      </c>
      <c r="G41" s="24"/>
      <c r="H41" s="31" t="str">
        <f t="shared" si="0"/>
        <v/>
      </c>
    </row>
    <row r="42" spans="1:8" ht="15.75" customHeight="1" x14ac:dyDescent="0.2">
      <c r="A42" s="13" t="s">
        <v>60</v>
      </c>
      <c r="B42" s="20" t="s">
        <v>31</v>
      </c>
      <c r="C42" s="21" t="s">
        <v>34</v>
      </c>
      <c r="D42" s="22">
        <v>40.450000000000003</v>
      </c>
      <c r="E42" s="22">
        <v>89</v>
      </c>
      <c r="F42" s="23">
        <v>1</v>
      </c>
      <c r="G42" s="24"/>
      <c r="H42" s="25" t="str">
        <f t="shared" si="0"/>
        <v/>
      </c>
    </row>
    <row r="43" spans="1:8" ht="15.75" customHeight="1" x14ac:dyDescent="0.2">
      <c r="A43" s="26" t="s">
        <v>63</v>
      </c>
      <c r="B43" s="27" t="s">
        <v>31</v>
      </c>
      <c r="C43" s="28" t="s">
        <v>32</v>
      </c>
      <c r="D43" s="29">
        <v>40.450000000000003</v>
      </c>
      <c r="E43" s="29">
        <v>89</v>
      </c>
      <c r="F43" s="30">
        <v>1</v>
      </c>
      <c r="G43" s="24"/>
      <c r="H43" s="31" t="str">
        <f t="shared" si="0"/>
        <v/>
      </c>
    </row>
    <row r="44" spans="1:8" ht="15.75" customHeight="1" x14ac:dyDescent="0.2">
      <c r="A44" s="13" t="s">
        <v>63</v>
      </c>
      <c r="B44" s="20" t="s">
        <v>31</v>
      </c>
      <c r="C44" s="21" t="s">
        <v>64</v>
      </c>
      <c r="D44" s="22">
        <v>40.450000000000003</v>
      </c>
      <c r="E44" s="22">
        <v>89</v>
      </c>
      <c r="F44" s="23">
        <v>1</v>
      </c>
      <c r="G44" s="24"/>
      <c r="H44" s="25" t="str">
        <f t="shared" si="0"/>
        <v/>
      </c>
    </row>
    <row r="45" spans="1:8" ht="15.75" customHeight="1" x14ac:dyDescent="0.2">
      <c r="A45" s="26" t="s">
        <v>63</v>
      </c>
      <c r="B45" s="27" t="s">
        <v>31</v>
      </c>
      <c r="C45" s="28" t="s">
        <v>65</v>
      </c>
      <c r="D45" s="29">
        <v>40.450000000000003</v>
      </c>
      <c r="E45" s="29">
        <v>89</v>
      </c>
      <c r="F45" s="30">
        <v>1</v>
      </c>
      <c r="G45" s="24"/>
      <c r="H45" s="31" t="str">
        <f t="shared" si="0"/>
        <v/>
      </c>
    </row>
    <row r="46" spans="1:8" ht="15.75" customHeight="1" x14ac:dyDescent="0.2">
      <c r="A46" s="26" t="s">
        <v>66</v>
      </c>
      <c r="B46" s="27" t="s">
        <v>31</v>
      </c>
      <c r="C46" s="28" t="s">
        <v>32</v>
      </c>
      <c r="D46" s="29">
        <v>35.909999999999997</v>
      </c>
      <c r="E46" s="29">
        <v>79</v>
      </c>
      <c r="F46" s="30">
        <v>1</v>
      </c>
      <c r="G46" s="24"/>
      <c r="H46" s="31" t="str">
        <f t="shared" si="0"/>
        <v/>
      </c>
    </row>
    <row r="47" spans="1:8" ht="15.75" customHeight="1" x14ac:dyDescent="0.2">
      <c r="A47" s="13" t="s">
        <v>66</v>
      </c>
      <c r="B47" s="20" t="s">
        <v>31</v>
      </c>
      <c r="C47" s="21" t="s">
        <v>65</v>
      </c>
      <c r="D47" s="22">
        <v>35.909999999999997</v>
      </c>
      <c r="E47" s="22">
        <v>79</v>
      </c>
      <c r="F47" s="23">
        <v>1</v>
      </c>
      <c r="G47" s="24"/>
      <c r="H47" s="25" t="str">
        <f t="shared" ref="H47:H76" si="1">IF($G47="","",$G47*$D47)</f>
        <v/>
      </c>
    </row>
    <row r="48" spans="1:8" ht="15.75" customHeight="1" x14ac:dyDescent="0.2">
      <c r="A48" s="26" t="s">
        <v>67</v>
      </c>
      <c r="B48" s="27" t="s">
        <v>31</v>
      </c>
      <c r="C48" s="28" t="s">
        <v>32</v>
      </c>
      <c r="D48" s="29">
        <v>40.450000000000003</v>
      </c>
      <c r="E48" s="29">
        <v>89</v>
      </c>
      <c r="F48" s="30">
        <v>1</v>
      </c>
      <c r="G48" s="24"/>
      <c r="H48" s="31" t="str">
        <f t="shared" si="1"/>
        <v/>
      </c>
    </row>
    <row r="49" spans="1:8" ht="15.75" customHeight="1" x14ac:dyDescent="0.2">
      <c r="A49" s="13" t="s">
        <v>67</v>
      </c>
      <c r="B49" s="20" t="s">
        <v>31</v>
      </c>
      <c r="C49" s="21" t="s">
        <v>68</v>
      </c>
      <c r="D49" s="22">
        <v>40.450000000000003</v>
      </c>
      <c r="E49" s="22">
        <v>89</v>
      </c>
      <c r="F49" s="23">
        <v>1</v>
      </c>
      <c r="G49" s="24"/>
      <c r="H49" s="25" t="str">
        <f t="shared" si="1"/>
        <v/>
      </c>
    </row>
    <row r="50" spans="1:8" ht="15.75" customHeight="1" x14ac:dyDescent="0.2">
      <c r="A50" s="26" t="s">
        <v>67</v>
      </c>
      <c r="B50" s="27" t="s">
        <v>31</v>
      </c>
      <c r="C50" s="28" t="s">
        <v>64</v>
      </c>
      <c r="D50" s="29">
        <v>40.450000000000003</v>
      </c>
      <c r="E50" s="29">
        <v>89</v>
      </c>
      <c r="F50" s="30">
        <v>1</v>
      </c>
      <c r="G50" s="24"/>
      <c r="H50" s="31" t="str">
        <f t="shared" si="1"/>
        <v/>
      </c>
    </row>
    <row r="51" spans="1:8" ht="15.75" customHeight="1" x14ac:dyDescent="0.2">
      <c r="A51" s="13" t="s">
        <v>67</v>
      </c>
      <c r="B51" s="20" t="s">
        <v>31</v>
      </c>
      <c r="C51" s="21" t="s">
        <v>58</v>
      </c>
      <c r="D51" s="22">
        <v>40.450000000000003</v>
      </c>
      <c r="E51" s="22">
        <v>89</v>
      </c>
      <c r="F51" s="23">
        <v>1</v>
      </c>
      <c r="G51" s="24"/>
      <c r="H51" s="25" t="str">
        <f t="shared" si="1"/>
        <v/>
      </c>
    </row>
    <row r="52" spans="1:8" ht="15.75" customHeight="1" x14ac:dyDescent="0.2">
      <c r="A52" s="26" t="s">
        <v>69</v>
      </c>
      <c r="B52" s="27" t="s">
        <v>31</v>
      </c>
      <c r="C52" s="28" t="s">
        <v>70</v>
      </c>
      <c r="D52" s="29">
        <v>35.909999999999997</v>
      </c>
      <c r="E52" s="29">
        <v>79</v>
      </c>
      <c r="F52" s="30">
        <v>1</v>
      </c>
      <c r="G52" s="24"/>
      <c r="H52" s="31" t="str">
        <f t="shared" si="1"/>
        <v/>
      </c>
    </row>
    <row r="53" spans="1:8" ht="15.75" customHeight="1" x14ac:dyDescent="0.2">
      <c r="A53" s="13" t="s">
        <v>69</v>
      </c>
      <c r="B53" s="20" t="s">
        <v>31</v>
      </c>
      <c r="C53" s="21" t="s">
        <v>71</v>
      </c>
      <c r="D53" s="22">
        <v>35.909999999999997</v>
      </c>
      <c r="E53" s="22">
        <v>79</v>
      </c>
      <c r="F53" s="23">
        <v>1</v>
      </c>
      <c r="G53" s="24"/>
      <c r="H53" s="25" t="str">
        <f t="shared" si="1"/>
        <v/>
      </c>
    </row>
    <row r="54" spans="1:8" ht="15.75" customHeight="1" x14ac:dyDescent="0.2">
      <c r="A54" s="26" t="s">
        <v>69</v>
      </c>
      <c r="B54" s="27" t="s">
        <v>31</v>
      </c>
      <c r="C54" s="28" t="s">
        <v>72</v>
      </c>
      <c r="D54" s="29">
        <v>35.909999999999997</v>
      </c>
      <c r="E54" s="29">
        <v>79</v>
      </c>
      <c r="F54" s="30">
        <v>1</v>
      </c>
      <c r="G54" s="24"/>
      <c r="H54" s="31" t="str">
        <f t="shared" si="1"/>
        <v/>
      </c>
    </row>
    <row r="55" spans="1:8" ht="15.75" customHeight="1" x14ac:dyDescent="0.2">
      <c r="A55" s="26" t="s">
        <v>69</v>
      </c>
      <c r="B55" s="27" t="s">
        <v>31</v>
      </c>
      <c r="C55" s="28" t="s">
        <v>34</v>
      </c>
      <c r="D55" s="29">
        <v>35.909999999999997</v>
      </c>
      <c r="E55" s="29">
        <v>79</v>
      </c>
      <c r="F55" s="30">
        <v>1</v>
      </c>
      <c r="G55" s="24"/>
      <c r="H55" s="31" t="str">
        <f t="shared" si="1"/>
        <v/>
      </c>
    </row>
    <row r="56" spans="1:8" ht="15.75" customHeight="1" x14ac:dyDescent="0.2">
      <c r="A56" s="13" t="s">
        <v>73</v>
      </c>
      <c r="B56" s="20" t="s">
        <v>31</v>
      </c>
      <c r="C56" s="21" t="s">
        <v>32</v>
      </c>
      <c r="D56" s="22">
        <v>35.909999999999997</v>
      </c>
      <c r="E56" s="22">
        <v>79</v>
      </c>
      <c r="F56" s="23">
        <v>1</v>
      </c>
      <c r="G56" s="24"/>
      <c r="H56" s="25" t="str">
        <f t="shared" si="1"/>
        <v/>
      </c>
    </row>
    <row r="57" spans="1:8" ht="15.75" customHeight="1" x14ac:dyDescent="0.2">
      <c r="A57" s="26" t="s">
        <v>73</v>
      </c>
      <c r="B57" s="27" t="s">
        <v>31</v>
      </c>
      <c r="C57" s="28" t="s">
        <v>74</v>
      </c>
      <c r="D57" s="29">
        <v>35.909999999999997</v>
      </c>
      <c r="E57" s="29">
        <v>79</v>
      </c>
      <c r="F57" s="30">
        <v>1</v>
      </c>
      <c r="G57" s="24"/>
      <c r="H57" s="31" t="str">
        <f t="shared" si="1"/>
        <v/>
      </c>
    </row>
    <row r="58" spans="1:8" ht="15.75" customHeight="1" x14ac:dyDescent="0.2">
      <c r="A58" s="13" t="s">
        <v>75</v>
      </c>
      <c r="B58" s="20" t="s">
        <v>31</v>
      </c>
      <c r="C58" s="21" t="s">
        <v>32</v>
      </c>
      <c r="D58" s="22">
        <v>40.450000000000003</v>
      </c>
      <c r="E58" s="22">
        <v>89</v>
      </c>
      <c r="F58" s="23">
        <v>1</v>
      </c>
      <c r="G58" s="24"/>
      <c r="H58" s="25" t="str">
        <f t="shared" si="1"/>
        <v/>
      </c>
    </row>
    <row r="59" spans="1:8" ht="15.75" customHeight="1" x14ac:dyDescent="0.2">
      <c r="A59" s="26" t="s">
        <v>75</v>
      </c>
      <c r="B59" s="27" t="s">
        <v>31</v>
      </c>
      <c r="C59" s="28" t="s">
        <v>64</v>
      </c>
      <c r="D59" s="29">
        <v>40.450000000000003</v>
      </c>
      <c r="E59" s="29">
        <v>89</v>
      </c>
      <c r="F59" s="30">
        <v>1</v>
      </c>
      <c r="G59" s="24"/>
      <c r="H59" s="31" t="str">
        <f t="shared" si="1"/>
        <v/>
      </c>
    </row>
    <row r="60" spans="1:8" ht="15.75" customHeight="1" x14ac:dyDescent="0.2">
      <c r="A60" s="13" t="s">
        <v>75</v>
      </c>
      <c r="B60" s="20" t="s">
        <v>31</v>
      </c>
      <c r="C60" s="21" t="s">
        <v>65</v>
      </c>
      <c r="D60" s="22">
        <v>40.450000000000003</v>
      </c>
      <c r="E60" s="22">
        <v>89</v>
      </c>
      <c r="F60" s="23">
        <v>1</v>
      </c>
      <c r="G60" s="24"/>
      <c r="H60" s="25" t="str">
        <f t="shared" si="1"/>
        <v/>
      </c>
    </row>
    <row r="61" spans="1:8" ht="15.75" customHeight="1" x14ac:dyDescent="0.2">
      <c r="A61" s="26" t="s">
        <v>76</v>
      </c>
      <c r="B61" s="27" t="s">
        <v>31</v>
      </c>
      <c r="C61" s="28" t="s">
        <v>32</v>
      </c>
      <c r="D61" s="29">
        <v>40.450000000000003</v>
      </c>
      <c r="E61" s="29">
        <v>89</v>
      </c>
      <c r="F61" s="30">
        <v>1</v>
      </c>
      <c r="G61" s="24"/>
      <c r="H61" s="31" t="str">
        <f t="shared" si="1"/>
        <v/>
      </c>
    </row>
    <row r="62" spans="1:8" ht="15.75" customHeight="1" x14ac:dyDescent="0.2">
      <c r="A62" s="26" t="s">
        <v>76</v>
      </c>
      <c r="B62" s="27" t="s">
        <v>31</v>
      </c>
      <c r="C62" s="28" t="s">
        <v>77</v>
      </c>
      <c r="D62" s="29">
        <v>40.450000000000003</v>
      </c>
      <c r="E62" s="29">
        <v>89</v>
      </c>
      <c r="F62" s="30">
        <v>1</v>
      </c>
      <c r="G62" s="24"/>
      <c r="H62" s="31" t="str">
        <f t="shared" si="1"/>
        <v/>
      </c>
    </row>
    <row r="63" spans="1:8" ht="15.75" customHeight="1" x14ac:dyDescent="0.2">
      <c r="A63" s="13" t="s">
        <v>76</v>
      </c>
      <c r="B63" s="20" t="s">
        <v>31</v>
      </c>
      <c r="C63" s="21" t="s">
        <v>65</v>
      </c>
      <c r="D63" s="22">
        <v>40.450000000000003</v>
      </c>
      <c r="E63" s="22">
        <v>89</v>
      </c>
      <c r="F63" s="23">
        <v>1</v>
      </c>
      <c r="G63" s="24"/>
      <c r="H63" s="25" t="str">
        <f t="shared" si="1"/>
        <v/>
      </c>
    </row>
    <row r="64" spans="1:8" ht="15.75" customHeight="1" x14ac:dyDescent="0.2">
      <c r="A64" s="26" t="s">
        <v>78</v>
      </c>
      <c r="B64" s="27" t="s">
        <v>31</v>
      </c>
      <c r="C64" s="28" t="s">
        <v>79</v>
      </c>
      <c r="D64" s="29">
        <v>45</v>
      </c>
      <c r="E64" s="29">
        <v>99</v>
      </c>
      <c r="F64" s="30">
        <v>1</v>
      </c>
      <c r="G64" s="24"/>
      <c r="H64" s="31" t="str">
        <f t="shared" si="1"/>
        <v/>
      </c>
    </row>
    <row r="65" spans="1:8" ht="15.75" customHeight="1" x14ac:dyDescent="0.2">
      <c r="A65" s="13" t="s">
        <v>78</v>
      </c>
      <c r="B65" s="20" t="s">
        <v>31</v>
      </c>
      <c r="C65" s="21" t="s">
        <v>80</v>
      </c>
      <c r="D65" s="22">
        <v>45</v>
      </c>
      <c r="E65" s="22">
        <v>99</v>
      </c>
      <c r="F65" s="23">
        <v>1</v>
      </c>
      <c r="G65" s="24"/>
      <c r="H65" s="25" t="str">
        <f t="shared" si="1"/>
        <v/>
      </c>
    </row>
    <row r="66" spans="1:8" ht="15.75" customHeight="1" x14ac:dyDescent="0.2">
      <c r="A66" s="26" t="s">
        <v>81</v>
      </c>
      <c r="B66" s="27" t="s">
        <v>31</v>
      </c>
      <c r="C66" s="28" t="s">
        <v>82</v>
      </c>
      <c r="D66" s="29">
        <v>40.450000000000003</v>
      </c>
      <c r="E66" s="29">
        <v>89</v>
      </c>
      <c r="F66" s="30">
        <v>1</v>
      </c>
      <c r="G66" s="24"/>
      <c r="H66" s="31" t="str">
        <f t="shared" si="1"/>
        <v/>
      </c>
    </row>
    <row r="67" spans="1:8" ht="15.75" customHeight="1" x14ac:dyDescent="0.2">
      <c r="A67" s="13" t="s">
        <v>81</v>
      </c>
      <c r="B67" s="20" t="s">
        <v>31</v>
      </c>
      <c r="C67" s="21" t="s">
        <v>72</v>
      </c>
      <c r="D67" s="22">
        <v>40.450000000000003</v>
      </c>
      <c r="E67" s="22">
        <v>89</v>
      </c>
      <c r="F67" s="23">
        <v>1</v>
      </c>
      <c r="G67" s="24"/>
      <c r="H67" s="25" t="str">
        <f t="shared" si="1"/>
        <v/>
      </c>
    </row>
    <row r="68" spans="1:8" ht="15.75" customHeight="1" x14ac:dyDescent="0.2">
      <c r="A68" s="26" t="s">
        <v>81</v>
      </c>
      <c r="B68" s="27" t="s">
        <v>31</v>
      </c>
      <c r="C68" s="28" t="s">
        <v>83</v>
      </c>
      <c r="D68" s="29">
        <v>40.450000000000003</v>
      </c>
      <c r="E68" s="29">
        <v>89</v>
      </c>
      <c r="F68" s="30">
        <v>1</v>
      </c>
      <c r="G68" s="24"/>
      <c r="H68" s="31" t="str">
        <f t="shared" si="1"/>
        <v/>
      </c>
    </row>
    <row r="69" spans="1:8" ht="15.75" customHeight="1" x14ac:dyDescent="0.2">
      <c r="A69" s="13" t="s">
        <v>81</v>
      </c>
      <c r="B69" s="20" t="s">
        <v>31</v>
      </c>
      <c r="C69" s="21" t="s">
        <v>65</v>
      </c>
      <c r="D69" s="22">
        <v>40.450000000000003</v>
      </c>
      <c r="E69" s="22">
        <v>89</v>
      </c>
      <c r="F69" s="23">
        <v>1</v>
      </c>
      <c r="G69" s="24"/>
      <c r="H69" s="25" t="str">
        <f t="shared" si="1"/>
        <v/>
      </c>
    </row>
    <row r="70" spans="1:8" ht="15.75" customHeight="1" x14ac:dyDescent="0.2">
      <c r="A70" s="26" t="s">
        <v>84</v>
      </c>
      <c r="B70" s="27" t="s">
        <v>31</v>
      </c>
      <c r="C70" s="28" t="s">
        <v>36</v>
      </c>
      <c r="D70" s="29">
        <v>35.909999999999997</v>
      </c>
      <c r="E70" s="29">
        <v>79</v>
      </c>
      <c r="F70" s="30">
        <v>1</v>
      </c>
      <c r="G70" s="24"/>
      <c r="H70" s="31" t="str">
        <f t="shared" si="1"/>
        <v/>
      </c>
    </row>
    <row r="71" spans="1:8" ht="15.75" customHeight="1" x14ac:dyDescent="0.2">
      <c r="A71" s="13" t="s">
        <v>84</v>
      </c>
      <c r="B71" s="20" t="s">
        <v>31</v>
      </c>
      <c r="C71" s="21" t="s">
        <v>32</v>
      </c>
      <c r="D71" s="22">
        <v>35.909999999999997</v>
      </c>
      <c r="E71" s="22">
        <v>79</v>
      </c>
      <c r="F71" s="23">
        <v>1</v>
      </c>
      <c r="G71" s="24"/>
      <c r="H71" s="25" t="str">
        <f t="shared" si="1"/>
        <v/>
      </c>
    </row>
    <row r="72" spans="1:8" ht="15.75" customHeight="1" x14ac:dyDescent="0.2">
      <c r="A72" s="26" t="s">
        <v>84</v>
      </c>
      <c r="B72" s="27" t="s">
        <v>31</v>
      </c>
      <c r="C72" s="28" t="s">
        <v>85</v>
      </c>
      <c r="D72" s="29">
        <v>35.909999999999997</v>
      </c>
      <c r="E72" s="29">
        <v>79</v>
      </c>
      <c r="F72" s="30">
        <v>1</v>
      </c>
      <c r="G72" s="24"/>
      <c r="H72" s="31" t="str">
        <f t="shared" si="1"/>
        <v/>
      </c>
    </row>
    <row r="73" spans="1:8" ht="15.75" customHeight="1" x14ac:dyDescent="0.2">
      <c r="A73" s="13" t="s">
        <v>86</v>
      </c>
      <c r="B73" s="20" t="s">
        <v>31</v>
      </c>
      <c r="C73" s="21" t="s">
        <v>87</v>
      </c>
      <c r="D73" s="22">
        <v>40.450000000000003</v>
      </c>
      <c r="E73" s="22">
        <v>89</v>
      </c>
      <c r="F73" s="23">
        <v>1</v>
      </c>
      <c r="G73" s="24"/>
      <c r="H73" s="25" t="str">
        <f t="shared" si="1"/>
        <v/>
      </c>
    </row>
    <row r="74" spans="1:8" ht="15.75" customHeight="1" x14ac:dyDescent="0.2">
      <c r="A74" s="26" t="s">
        <v>86</v>
      </c>
      <c r="B74" s="27" t="s">
        <v>31</v>
      </c>
      <c r="C74" s="28" t="s">
        <v>88</v>
      </c>
      <c r="D74" s="29">
        <v>40.450000000000003</v>
      </c>
      <c r="E74" s="29">
        <v>89</v>
      </c>
      <c r="F74" s="30">
        <v>1</v>
      </c>
      <c r="G74" s="24"/>
      <c r="H74" s="31" t="str">
        <f t="shared" si="1"/>
        <v/>
      </c>
    </row>
    <row r="75" spans="1:8" ht="15.75" customHeight="1" x14ac:dyDescent="0.2">
      <c r="A75" s="13" t="s">
        <v>86</v>
      </c>
      <c r="B75" s="20" t="s">
        <v>31</v>
      </c>
      <c r="C75" s="21" t="s">
        <v>89</v>
      </c>
      <c r="D75" s="22">
        <v>40.450000000000003</v>
      </c>
      <c r="E75" s="22">
        <v>89</v>
      </c>
      <c r="F75" s="23">
        <v>1</v>
      </c>
      <c r="G75" s="24"/>
      <c r="H75" s="25" t="str">
        <f t="shared" si="1"/>
        <v/>
      </c>
    </row>
    <row r="76" spans="1:8" ht="15.75" customHeight="1" x14ac:dyDescent="0.2">
      <c r="A76" s="26" t="s">
        <v>90</v>
      </c>
      <c r="B76" s="27" t="s">
        <v>31</v>
      </c>
      <c r="C76" s="28" t="s">
        <v>32</v>
      </c>
      <c r="D76" s="29">
        <v>45</v>
      </c>
      <c r="E76" s="29">
        <v>99</v>
      </c>
      <c r="F76" s="30">
        <v>1</v>
      </c>
      <c r="G76" s="24"/>
      <c r="H76" s="31" t="str">
        <f t="shared" si="1"/>
        <v/>
      </c>
    </row>
    <row r="77" spans="1:8" ht="15.75" customHeight="1" x14ac:dyDescent="0.2">
      <c r="A77" s="13" t="s">
        <v>90</v>
      </c>
      <c r="B77" s="20" t="s">
        <v>31</v>
      </c>
      <c r="C77" s="21" t="s">
        <v>91</v>
      </c>
      <c r="D77" s="22">
        <v>45</v>
      </c>
      <c r="E77" s="22">
        <v>99</v>
      </c>
      <c r="F77" s="23">
        <v>1</v>
      </c>
      <c r="G77" s="24"/>
      <c r="H77" s="25" t="str">
        <f t="shared" ref="H77:H99" si="2">IF($G77="","",$G77*$D77)</f>
        <v/>
      </c>
    </row>
    <row r="78" spans="1:8" ht="15.75" customHeight="1" x14ac:dyDescent="0.2">
      <c r="A78" s="26" t="s">
        <v>90</v>
      </c>
      <c r="B78" s="27" t="s">
        <v>31</v>
      </c>
      <c r="C78" s="28" t="s">
        <v>65</v>
      </c>
      <c r="D78" s="29">
        <v>45</v>
      </c>
      <c r="E78" s="29">
        <v>99</v>
      </c>
      <c r="F78" s="30">
        <v>1</v>
      </c>
      <c r="G78" s="24"/>
      <c r="H78" s="31" t="str">
        <f t="shared" si="2"/>
        <v/>
      </c>
    </row>
    <row r="79" spans="1:8" ht="15.75" customHeight="1" x14ac:dyDescent="0.2">
      <c r="A79" s="13" t="s">
        <v>92</v>
      </c>
      <c r="B79" s="20" t="s">
        <v>31</v>
      </c>
      <c r="C79" s="21" t="s">
        <v>32</v>
      </c>
      <c r="D79" s="22">
        <v>35.909999999999997</v>
      </c>
      <c r="E79" s="22">
        <v>79</v>
      </c>
      <c r="F79" s="23">
        <v>1</v>
      </c>
      <c r="G79" s="24"/>
      <c r="H79" s="25" t="str">
        <f t="shared" si="2"/>
        <v/>
      </c>
    </row>
    <row r="80" spans="1:8" ht="15.75" customHeight="1" x14ac:dyDescent="0.2">
      <c r="A80" s="26" t="s">
        <v>92</v>
      </c>
      <c r="B80" s="27" t="s">
        <v>31</v>
      </c>
      <c r="C80" s="28" t="s">
        <v>79</v>
      </c>
      <c r="D80" s="29">
        <v>35.909999999999997</v>
      </c>
      <c r="E80" s="29">
        <v>79</v>
      </c>
      <c r="F80" s="30">
        <v>1</v>
      </c>
      <c r="G80" s="24"/>
      <c r="H80" s="31" t="str">
        <f t="shared" si="2"/>
        <v/>
      </c>
    </row>
    <row r="81" spans="1:8" ht="15.75" customHeight="1" x14ac:dyDescent="0.2">
      <c r="A81" s="13" t="s">
        <v>92</v>
      </c>
      <c r="B81" s="20" t="s">
        <v>31</v>
      </c>
      <c r="C81" s="21" t="s">
        <v>80</v>
      </c>
      <c r="D81" s="22">
        <v>35.909999999999997</v>
      </c>
      <c r="E81" s="22">
        <v>79</v>
      </c>
      <c r="F81" s="23">
        <v>1</v>
      </c>
      <c r="G81" s="24"/>
      <c r="H81" s="25" t="str">
        <f t="shared" si="2"/>
        <v/>
      </c>
    </row>
    <row r="82" spans="1:8" ht="15.75" customHeight="1" x14ac:dyDescent="0.2">
      <c r="A82" s="26" t="s">
        <v>93</v>
      </c>
      <c r="B82" s="27" t="s">
        <v>31</v>
      </c>
      <c r="C82" s="28" t="s">
        <v>50</v>
      </c>
      <c r="D82" s="29">
        <v>35.909999999999997</v>
      </c>
      <c r="E82" s="29">
        <v>79</v>
      </c>
      <c r="F82" s="30">
        <v>1</v>
      </c>
      <c r="G82" s="24"/>
      <c r="H82" s="31" t="str">
        <f t="shared" si="2"/>
        <v/>
      </c>
    </row>
    <row r="83" spans="1:8" ht="15.75" customHeight="1" x14ac:dyDescent="0.2">
      <c r="A83" s="13" t="s">
        <v>93</v>
      </c>
      <c r="B83" s="20" t="s">
        <v>31</v>
      </c>
      <c r="C83" s="21" t="s">
        <v>65</v>
      </c>
      <c r="D83" s="22">
        <v>35.909999999999997</v>
      </c>
      <c r="E83" s="22">
        <v>79</v>
      </c>
      <c r="F83" s="23">
        <v>1</v>
      </c>
      <c r="G83" s="24"/>
      <c r="H83" s="25" t="str">
        <f t="shared" si="2"/>
        <v/>
      </c>
    </row>
    <row r="84" spans="1:8" ht="15.75" customHeight="1" x14ac:dyDescent="0.2">
      <c r="A84" s="26" t="s">
        <v>94</v>
      </c>
      <c r="B84" s="27" t="s">
        <v>31</v>
      </c>
      <c r="C84" s="28" t="s">
        <v>32</v>
      </c>
      <c r="D84" s="29">
        <v>31.36</v>
      </c>
      <c r="E84" s="29">
        <v>69</v>
      </c>
      <c r="F84" s="30">
        <v>1</v>
      </c>
      <c r="G84" s="24"/>
      <c r="H84" s="31" t="str">
        <f t="shared" si="2"/>
        <v/>
      </c>
    </row>
    <row r="85" spans="1:8" ht="15.75" customHeight="1" x14ac:dyDescent="0.2">
      <c r="A85" s="13" t="s">
        <v>94</v>
      </c>
      <c r="B85" s="20" t="s">
        <v>31</v>
      </c>
      <c r="C85" s="21" t="s">
        <v>95</v>
      </c>
      <c r="D85" s="22">
        <v>31.36</v>
      </c>
      <c r="E85" s="22">
        <v>69</v>
      </c>
      <c r="F85" s="23">
        <v>1</v>
      </c>
      <c r="G85" s="24"/>
      <c r="H85" s="25" t="str">
        <f t="shared" si="2"/>
        <v/>
      </c>
    </row>
    <row r="86" spans="1:8" ht="15.75" customHeight="1" x14ac:dyDescent="0.2">
      <c r="A86" s="26" t="s">
        <v>94</v>
      </c>
      <c r="B86" s="27" t="s">
        <v>31</v>
      </c>
      <c r="C86" s="28" t="s">
        <v>96</v>
      </c>
      <c r="D86" s="29">
        <v>31.36</v>
      </c>
      <c r="E86" s="29">
        <v>69</v>
      </c>
      <c r="F86" s="30">
        <v>1</v>
      </c>
      <c r="G86" s="24"/>
      <c r="H86" s="31" t="str">
        <f t="shared" si="2"/>
        <v/>
      </c>
    </row>
    <row r="87" spans="1:8" ht="15.75" customHeight="1" x14ac:dyDescent="0.2">
      <c r="A87" s="13" t="s">
        <v>94</v>
      </c>
      <c r="B87" s="20" t="s">
        <v>31</v>
      </c>
      <c r="C87" s="21" t="s">
        <v>97</v>
      </c>
      <c r="D87" s="22">
        <v>31.36</v>
      </c>
      <c r="E87" s="22">
        <v>69</v>
      </c>
      <c r="F87" s="23">
        <v>1</v>
      </c>
      <c r="G87" s="24"/>
      <c r="H87" s="25" t="str">
        <f t="shared" si="2"/>
        <v/>
      </c>
    </row>
    <row r="88" spans="1:8" ht="15.75" customHeight="1" x14ac:dyDescent="0.2">
      <c r="A88" s="26" t="s">
        <v>98</v>
      </c>
      <c r="B88" s="27" t="s">
        <v>31</v>
      </c>
      <c r="C88" s="28" t="s">
        <v>32</v>
      </c>
      <c r="D88" s="29">
        <v>35.909999999999997</v>
      </c>
      <c r="E88" s="29">
        <v>79</v>
      </c>
      <c r="F88" s="30">
        <v>1</v>
      </c>
      <c r="G88" s="24"/>
      <c r="H88" s="31" t="str">
        <f t="shared" si="2"/>
        <v/>
      </c>
    </row>
    <row r="89" spans="1:8" ht="15.75" customHeight="1" x14ac:dyDescent="0.2">
      <c r="A89" s="13" t="s">
        <v>98</v>
      </c>
      <c r="B89" s="20" t="s">
        <v>31</v>
      </c>
      <c r="C89" s="21" t="s">
        <v>34</v>
      </c>
      <c r="D89" s="22">
        <v>35.909999999999997</v>
      </c>
      <c r="E89" s="22">
        <v>79</v>
      </c>
      <c r="F89" s="23">
        <v>1</v>
      </c>
      <c r="G89" s="24"/>
      <c r="H89" s="25" t="str">
        <f t="shared" si="2"/>
        <v/>
      </c>
    </row>
    <row r="90" spans="1:8" ht="15.75" customHeight="1" x14ac:dyDescent="0.2">
      <c r="A90" s="26" t="s">
        <v>99</v>
      </c>
      <c r="B90" s="27" t="s">
        <v>31</v>
      </c>
      <c r="C90" s="28" t="s">
        <v>100</v>
      </c>
      <c r="D90" s="29">
        <v>35.909999999999997</v>
      </c>
      <c r="E90" s="29">
        <v>79</v>
      </c>
      <c r="F90" s="30">
        <v>1</v>
      </c>
      <c r="G90" s="24"/>
      <c r="H90" s="31" t="str">
        <f t="shared" si="2"/>
        <v/>
      </c>
    </row>
    <row r="91" spans="1:8" ht="15.75" customHeight="1" x14ac:dyDescent="0.2">
      <c r="A91" s="13" t="s">
        <v>99</v>
      </c>
      <c r="B91" s="20" t="s">
        <v>31</v>
      </c>
      <c r="C91" s="21" t="s">
        <v>101</v>
      </c>
      <c r="D91" s="22">
        <v>35.909999999999997</v>
      </c>
      <c r="E91" s="22">
        <v>79</v>
      </c>
      <c r="F91" s="23">
        <v>1</v>
      </c>
      <c r="G91" s="24"/>
      <c r="H91" s="25" t="str">
        <f t="shared" si="2"/>
        <v/>
      </c>
    </row>
    <row r="92" spans="1:8" ht="15.75" customHeight="1" x14ac:dyDescent="0.2">
      <c r="A92" s="26" t="s">
        <v>99</v>
      </c>
      <c r="B92" s="27" t="s">
        <v>31</v>
      </c>
      <c r="C92" s="28" t="s">
        <v>102</v>
      </c>
      <c r="D92" s="29">
        <v>35.909999999999997</v>
      </c>
      <c r="E92" s="29">
        <v>79</v>
      </c>
      <c r="F92" s="30">
        <v>1</v>
      </c>
      <c r="G92" s="24"/>
      <c r="H92" s="31" t="str">
        <f t="shared" si="2"/>
        <v/>
      </c>
    </row>
    <row r="93" spans="1:8" ht="15.75" customHeight="1" x14ac:dyDescent="0.2">
      <c r="A93" s="13" t="s">
        <v>99</v>
      </c>
      <c r="B93" s="20" t="s">
        <v>31</v>
      </c>
      <c r="C93" s="21" t="s">
        <v>103</v>
      </c>
      <c r="D93" s="22">
        <v>35.909999999999997</v>
      </c>
      <c r="E93" s="22">
        <v>79</v>
      </c>
      <c r="F93" s="23">
        <v>1</v>
      </c>
      <c r="G93" s="24"/>
      <c r="H93" s="25" t="str">
        <f t="shared" si="2"/>
        <v/>
      </c>
    </row>
    <row r="94" spans="1:8" ht="15.75" customHeight="1" x14ac:dyDescent="0.2">
      <c r="A94" s="26" t="s">
        <v>104</v>
      </c>
      <c r="B94" s="27" t="s">
        <v>31</v>
      </c>
      <c r="C94" s="28" t="s">
        <v>32</v>
      </c>
      <c r="D94" s="29">
        <v>40.450000000000003</v>
      </c>
      <c r="E94" s="29">
        <v>89</v>
      </c>
      <c r="F94" s="30">
        <v>1</v>
      </c>
      <c r="G94" s="24"/>
      <c r="H94" s="31" t="str">
        <f t="shared" si="2"/>
        <v/>
      </c>
    </row>
    <row r="95" spans="1:8" ht="15.75" customHeight="1" x14ac:dyDescent="0.2">
      <c r="A95" s="13" t="s">
        <v>104</v>
      </c>
      <c r="B95" s="20" t="s">
        <v>31</v>
      </c>
      <c r="C95" s="21" t="s">
        <v>105</v>
      </c>
      <c r="D95" s="22">
        <v>40.450000000000003</v>
      </c>
      <c r="E95" s="22">
        <v>89</v>
      </c>
      <c r="F95" s="23">
        <v>1</v>
      </c>
      <c r="G95" s="24"/>
      <c r="H95" s="25" t="str">
        <f t="shared" si="2"/>
        <v/>
      </c>
    </row>
    <row r="96" spans="1:8" ht="15.75" customHeight="1" x14ac:dyDescent="0.2">
      <c r="A96" s="26" t="s">
        <v>104</v>
      </c>
      <c r="B96" s="27" t="s">
        <v>31</v>
      </c>
      <c r="C96" s="28" t="s">
        <v>65</v>
      </c>
      <c r="D96" s="29">
        <v>40.450000000000003</v>
      </c>
      <c r="E96" s="29">
        <v>89</v>
      </c>
      <c r="F96" s="30">
        <v>1</v>
      </c>
      <c r="G96" s="24"/>
      <c r="H96" s="31" t="str">
        <f t="shared" si="2"/>
        <v/>
      </c>
    </row>
    <row r="97" spans="1:8" ht="15.75" customHeight="1" x14ac:dyDescent="0.2">
      <c r="A97" s="13" t="s">
        <v>106</v>
      </c>
      <c r="B97" s="20" t="s">
        <v>31</v>
      </c>
      <c r="C97" s="21" t="s">
        <v>42</v>
      </c>
      <c r="D97" s="22">
        <v>45</v>
      </c>
      <c r="E97" s="22">
        <v>99</v>
      </c>
      <c r="F97" s="23">
        <v>1</v>
      </c>
      <c r="G97" s="24"/>
      <c r="H97" s="25" t="str">
        <f t="shared" si="2"/>
        <v/>
      </c>
    </row>
    <row r="98" spans="1:8" ht="15.75" customHeight="1" x14ac:dyDescent="0.2">
      <c r="A98" s="13" t="s">
        <v>106</v>
      </c>
      <c r="B98" s="20" t="s">
        <v>31</v>
      </c>
      <c r="C98" s="21" t="s">
        <v>107</v>
      </c>
      <c r="D98" s="22">
        <v>45</v>
      </c>
      <c r="E98" s="22">
        <v>99</v>
      </c>
      <c r="F98" s="23">
        <v>1</v>
      </c>
      <c r="G98" s="24"/>
      <c r="H98" s="25" t="str">
        <f t="shared" si="2"/>
        <v/>
      </c>
    </row>
    <row r="99" spans="1:8" ht="15.75" customHeight="1" x14ac:dyDescent="0.2">
      <c r="A99" s="13" t="s">
        <v>106</v>
      </c>
      <c r="B99" s="20" t="s">
        <v>31</v>
      </c>
      <c r="C99" s="21" t="s">
        <v>108</v>
      </c>
      <c r="D99" s="22">
        <v>45</v>
      </c>
      <c r="E99" s="22">
        <v>99</v>
      </c>
      <c r="F99" s="23">
        <v>1</v>
      </c>
      <c r="G99" s="24"/>
      <c r="H99" s="25" t="str">
        <f t="shared" si="2"/>
        <v/>
      </c>
    </row>
    <row r="100" spans="1:8" ht="18" customHeight="1" x14ac:dyDescent="0.2">
      <c r="A100" s="5" t="s">
        <v>109</v>
      </c>
      <c r="B100" s="5"/>
      <c r="C100" s="5"/>
      <c r="D100" s="5"/>
      <c r="E100" s="5"/>
      <c r="F100" s="5"/>
      <c r="G100" s="32">
        <f>SUM($G17:$G99)</f>
        <v>0</v>
      </c>
      <c r="H100" s="33">
        <f>SUM($H17:$H99)</f>
        <v>0</v>
      </c>
    </row>
    <row r="101" spans="1:8" ht="7.5" customHeight="1" x14ac:dyDescent="0.2"/>
    <row r="102" spans="1:8" ht="25.5" customHeight="1" x14ac:dyDescent="0.2">
      <c r="A102" s="6" t="s">
        <v>110</v>
      </c>
      <c r="B102" s="6"/>
      <c r="C102" s="6"/>
      <c r="D102" s="6"/>
      <c r="E102" s="6"/>
      <c r="F102" s="6"/>
      <c r="G102" s="6"/>
      <c r="H102" s="6"/>
    </row>
    <row r="103" spans="1:8" ht="30" customHeight="1" x14ac:dyDescent="0.2">
      <c r="A103" s="18" t="s">
        <v>22</v>
      </c>
      <c r="B103" s="18" t="s">
        <v>23</v>
      </c>
      <c r="C103" s="18" t="s">
        <v>24</v>
      </c>
      <c r="D103" s="19" t="s">
        <v>25</v>
      </c>
      <c r="E103" s="19" t="s">
        <v>26</v>
      </c>
      <c r="F103" s="19" t="s">
        <v>27</v>
      </c>
      <c r="G103" s="19" t="s">
        <v>28</v>
      </c>
      <c r="H103" s="19" t="s">
        <v>29</v>
      </c>
    </row>
    <row r="104" spans="1:8" ht="15.75" customHeight="1" x14ac:dyDescent="0.2">
      <c r="A104" s="13" t="s">
        <v>111</v>
      </c>
      <c r="B104" s="20" t="s">
        <v>31</v>
      </c>
      <c r="C104" s="21" t="s">
        <v>32</v>
      </c>
      <c r="D104" s="22">
        <v>45</v>
      </c>
      <c r="E104" s="22">
        <v>99</v>
      </c>
      <c r="F104" s="23">
        <v>1</v>
      </c>
      <c r="G104" s="24"/>
      <c r="H104" s="25" t="str">
        <f t="shared" ref="H104:H134" si="3">IF($G104="","",$G104*$D104)</f>
        <v/>
      </c>
    </row>
    <row r="105" spans="1:8" ht="15.75" customHeight="1" x14ac:dyDescent="0.2">
      <c r="A105" s="26" t="s">
        <v>111</v>
      </c>
      <c r="B105" s="27" t="s">
        <v>31</v>
      </c>
      <c r="C105" s="28" t="s">
        <v>112</v>
      </c>
      <c r="D105" s="29">
        <v>45</v>
      </c>
      <c r="E105" s="29">
        <v>99</v>
      </c>
      <c r="F105" s="30">
        <v>1</v>
      </c>
      <c r="G105" s="24"/>
      <c r="H105" s="31" t="str">
        <f t="shared" si="3"/>
        <v/>
      </c>
    </row>
    <row r="106" spans="1:8" ht="15.75" customHeight="1" x14ac:dyDescent="0.2">
      <c r="A106" s="13" t="s">
        <v>111</v>
      </c>
      <c r="B106" s="20" t="s">
        <v>31</v>
      </c>
      <c r="C106" s="21" t="s">
        <v>113</v>
      </c>
      <c r="D106" s="22">
        <v>45</v>
      </c>
      <c r="E106" s="22">
        <v>99</v>
      </c>
      <c r="F106" s="23">
        <v>1</v>
      </c>
      <c r="G106" s="24"/>
      <c r="H106" s="25" t="str">
        <f t="shared" si="3"/>
        <v/>
      </c>
    </row>
    <row r="107" spans="1:8" ht="15.75" customHeight="1" x14ac:dyDescent="0.2">
      <c r="A107" s="26" t="s">
        <v>114</v>
      </c>
      <c r="B107" s="27" t="s">
        <v>31</v>
      </c>
      <c r="C107" s="28" t="s">
        <v>32</v>
      </c>
      <c r="D107" s="29">
        <v>40.450000000000003</v>
      </c>
      <c r="E107" s="29">
        <v>89</v>
      </c>
      <c r="F107" s="30">
        <v>1</v>
      </c>
      <c r="G107" s="24"/>
      <c r="H107" s="31" t="str">
        <f t="shared" si="3"/>
        <v/>
      </c>
    </row>
    <row r="108" spans="1:8" ht="15.75" customHeight="1" x14ac:dyDescent="0.2">
      <c r="A108" s="13" t="s">
        <v>114</v>
      </c>
      <c r="B108" s="20" t="s">
        <v>31</v>
      </c>
      <c r="C108" s="21" t="s">
        <v>65</v>
      </c>
      <c r="D108" s="22">
        <v>40.450000000000003</v>
      </c>
      <c r="E108" s="22">
        <v>89</v>
      </c>
      <c r="F108" s="23">
        <v>1</v>
      </c>
      <c r="G108" s="24"/>
      <c r="H108" s="25" t="str">
        <f t="shared" si="3"/>
        <v/>
      </c>
    </row>
    <row r="109" spans="1:8" ht="15.75" customHeight="1" x14ac:dyDescent="0.2">
      <c r="A109" s="26" t="s">
        <v>115</v>
      </c>
      <c r="B109" s="27" t="s">
        <v>31</v>
      </c>
      <c r="C109" s="28" t="s">
        <v>116</v>
      </c>
      <c r="D109" s="29">
        <v>49.55</v>
      </c>
      <c r="E109" s="29">
        <v>109</v>
      </c>
      <c r="F109" s="30">
        <v>1</v>
      </c>
      <c r="G109" s="24"/>
      <c r="H109" s="31" t="str">
        <f t="shared" si="3"/>
        <v/>
      </c>
    </row>
    <row r="110" spans="1:8" ht="15.75" customHeight="1" x14ac:dyDescent="0.2">
      <c r="A110" s="13" t="s">
        <v>115</v>
      </c>
      <c r="B110" s="20" t="s">
        <v>31</v>
      </c>
      <c r="C110" s="21" t="s">
        <v>117</v>
      </c>
      <c r="D110" s="22">
        <v>49.55</v>
      </c>
      <c r="E110" s="22">
        <v>109</v>
      </c>
      <c r="F110" s="23">
        <v>1</v>
      </c>
      <c r="G110" s="24"/>
      <c r="H110" s="25" t="str">
        <f t="shared" si="3"/>
        <v/>
      </c>
    </row>
    <row r="111" spans="1:8" ht="15.75" customHeight="1" x14ac:dyDescent="0.2">
      <c r="A111" s="26" t="s">
        <v>115</v>
      </c>
      <c r="B111" s="27" t="s">
        <v>31</v>
      </c>
      <c r="C111" s="28" t="s">
        <v>118</v>
      </c>
      <c r="D111" s="29">
        <v>49.55</v>
      </c>
      <c r="E111" s="29">
        <v>109</v>
      </c>
      <c r="F111" s="30">
        <v>1</v>
      </c>
      <c r="G111" s="24"/>
      <c r="H111" s="31" t="str">
        <f t="shared" si="3"/>
        <v/>
      </c>
    </row>
    <row r="112" spans="1:8" ht="15.75" customHeight="1" x14ac:dyDescent="0.2">
      <c r="A112" s="13" t="s">
        <v>115</v>
      </c>
      <c r="B112" s="20" t="s">
        <v>31</v>
      </c>
      <c r="C112" s="21" t="s">
        <v>65</v>
      </c>
      <c r="D112" s="22">
        <v>49.55</v>
      </c>
      <c r="E112" s="22">
        <v>109</v>
      </c>
      <c r="F112" s="23">
        <v>1</v>
      </c>
      <c r="G112" s="24"/>
      <c r="H112" s="25" t="str">
        <f t="shared" si="3"/>
        <v/>
      </c>
    </row>
    <row r="113" spans="1:8" ht="15.75" customHeight="1" x14ac:dyDescent="0.2">
      <c r="A113" s="26" t="s">
        <v>119</v>
      </c>
      <c r="B113" s="27" t="s">
        <v>31</v>
      </c>
      <c r="C113" s="28" t="s">
        <v>120</v>
      </c>
      <c r="D113" s="29">
        <v>49.55</v>
      </c>
      <c r="E113" s="29">
        <v>109</v>
      </c>
      <c r="F113" s="30">
        <v>1</v>
      </c>
      <c r="G113" s="24"/>
      <c r="H113" s="31" t="str">
        <f t="shared" si="3"/>
        <v/>
      </c>
    </row>
    <row r="114" spans="1:8" ht="15.75" customHeight="1" x14ac:dyDescent="0.2">
      <c r="A114" s="13" t="s">
        <v>119</v>
      </c>
      <c r="B114" s="20" t="s">
        <v>31</v>
      </c>
      <c r="C114" s="21" t="s">
        <v>121</v>
      </c>
      <c r="D114" s="22">
        <v>49.55</v>
      </c>
      <c r="E114" s="22">
        <v>109</v>
      </c>
      <c r="F114" s="23">
        <v>1</v>
      </c>
      <c r="G114" s="24"/>
      <c r="H114" s="25" t="str">
        <f t="shared" si="3"/>
        <v/>
      </c>
    </row>
    <row r="115" spans="1:8" ht="15.75" customHeight="1" x14ac:dyDescent="0.2">
      <c r="A115" s="26" t="s">
        <v>119</v>
      </c>
      <c r="B115" s="27" t="s">
        <v>31</v>
      </c>
      <c r="C115" s="28" t="s">
        <v>122</v>
      </c>
      <c r="D115" s="29">
        <v>49.55</v>
      </c>
      <c r="E115" s="29">
        <v>109</v>
      </c>
      <c r="F115" s="30">
        <v>1</v>
      </c>
      <c r="G115" s="24"/>
      <c r="H115" s="31" t="str">
        <f t="shared" si="3"/>
        <v/>
      </c>
    </row>
    <row r="116" spans="1:8" ht="15.75" customHeight="1" x14ac:dyDescent="0.2">
      <c r="A116" s="13" t="s">
        <v>119</v>
      </c>
      <c r="B116" s="20" t="s">
        <v>31</v>
      </c>
      <c r="C116" s="21" t="s">
        <v>40</v>
      </c>
      <c r="D116" s="22">
        <v>49.55</v>
      </c>
      <c r="E116" s="22">
        <v>109</v>
      </c>
      <c r="F116" s="23">
        <v>1</v>
      </c>
      <c r="G116" s="24"/>
      <c r="H116" s="25" t="str">
        <f t="shared" si="3"/>
        <v/>
      </c>
    </row>
    <row r="117" spans="1:8" ht="15.75" customHeight="1" x14ac:dyDescent="0.2">
      <c r="A117" s="26" t="s">
        <v>123</v>
      </c>
      <c r="B117" s="27" t="s">
        <v>31</v>
      </c>
      <c r="C117" s="28" t="s">
        <v>32</v>
      </c>
      <c r="D117" s="29">
        <v>40.450000000000003</v>
      </c>
      <c r="E117" s="29">
        <v>89</v>
      </c>
      <c r="F117" s="30">
        <v>1</v>
      </c>
      <c r="G117" s="24"/>
      <c r="H117" s="31" t="str">
        <f t="shared" si="3"/>
        <v/>
      </c>
    </row>
    <row r="118" spans="1:8" ht="15.75" customHeight="1" x14ac:dyDescent="0.2">
      <c r="A118" s="13" t="s">
        <v>123</v>
      </c>
      <c r="B118" s="20" t="s">
        <v>31</v>
      </c>
      <c r="C118" s="21" t="s">
        <v>124</v>
      </c>
      <c r="D118" s="22">
        <v>40.450000000000003</v>
      </c>
      <c r="E118" s="22">
        <v>89</v>
      </c>
      <c r="F118" s="23">
        <v>1</v>
      </c>
      <c r="G118" s="24"/>
      <c r="H118" s="25" t="str">
        <f t="shared" si="3"/>
        <v/>
      </c>
    </row>
    <row r="119" spans="1:8" ht="15.75" customHeight="1" x14ac:dyDescent="0.2">
      <c r="A119" s="26" t="s">
        <v>123</v>
      </c>
      <c r="B119" s="27" t="s">
        <v>31</v>
      </c>
      <c r="C119" s="28" t="s">
        <v>125</v>
      </c>
      <c r="D119" s="29">
        <v>40.450000000000003</v>
      </c>
      <c r="E119" s="29">
        <v>89</v>
      </c>
      <c r="F119" s="30">
        <v>1</v>
      </c>
      <c r="G119" s="24"/>
      <c r="H119" s="31" t="str">
        <f t="shared" si="3"/>
        <v/>
      </c>
    </row>
    <row r="120" spans="1:8" ht="15.75" customHeight="1" x14ac:dyDescent="0.2">
      <c r="A120" s="13" t="s">
        <v>126</v>
      </c>
      <c r="B120" s="20" t="s">
        <v>31</v>
      </c>
      <c r="C120" s="21" t="s">
        <v>127</v>
      </c>
      <c r="D120" s="22">
        <v>49.55</v>
      </c>
      <c r="E120" s="22">
        <v>109</v>
      </c>
      <c r="F120" s="23">
        <v>1</v>
      </c>
      <c r="G120" s="24"/>
      <c r="H120" s="25" t="str">
        <f t="shared" si="3"/>
        <v/>
      </c>
    </row>
    <row r="121" spans="1:8" ht="15.75" customHeight="1" x14ac:dyDescent="0.2">
      <c r="A121" s="26" t="s">
        <v>126</v>
      </c>
      <c r="B121" s="27" t="s">
        <v>31</v>
      </c>
      <c r="C121" s="28" t="s">
        <v>128</v>
      </c>
      <c r="D121" s="29">
        <v>49.55</v>
      </c>
      <c r="E121" s="29">
        <v>109</v>
      </c>
      <c r="F121" s="30">
        <v>1</v>
      </c>
      <c r="G121" s="24"/>
      <c r="H121" s="31" t="str">
        <f t="shared" si="3"/>
        <v/>
      </c>
    </row>
    <row r="122" spans="1:8" ht="15.75" customHeight="1" x14ac:dyDescent="0.2">
      <c r="A122" s="13" t="s">
        <v>126</v>
      </c>
      <c r="B122" s="20" t="s">
        <v>31</v>
      </c>
      <c r="C122" s="21" t="s">
        <v>129</v>
      </c>
      <c r="D122" s="22">
        <v>49.55</v>
      </c>
      <c r="E122" s="22">
        <v>109</v>
      </c>
      <c r="F122" s="23">
        <v>1</v>
      </c>
      <c r="G122" s="24"/>
      <c r="H122" s="25" t="str">
        <f t="shared" si="3"/>
        <v/>
      </c>
    </row>
    <row r="123" spans="1:8" ht="15.75" customHeight="1" x14ac:dyDescent="0.2">
      <c r="A123" s="26" t="s">
        <v>126</v>
      </c>
      <c r="B123" s="27" t="s">
        <v>31</v>
      </c>
      <c r="C123" s="28" t="s">
        <v>130</v>
      </c>
      <c r="D123" s="29">
        <v>49.55</v>
      </c>
      <c r="E123" s="29">
        <v>109</v>
      </c>
      <c r="F123" s="30">
        <v>1</v>
      </c>
      <c r="G123" s="24"/>
      <c r="H123" s="31" t="str">
        <f t="shared" si="3"/>
        <v/>
      </c>
    </row>
    <row r="124" spans="1:8" ht="15.75" customHeight="1" x14ac:dyDescent="0.2">
      <c r="A124" s="13" t="s">
        <v>126</v>
      </c>
      <c r="B124" s="20" t="s">
        <v>31</v>
      </c>
      <c r="C124" s="21" t="s">
        <v>131</v>
      </c>
      <c r="D124" s="22">
        <v>49.55</v>
      </c>
      <c r="E124" s="22">
        <v>109</v>
      </c>
      <c r="F124" s="23">
        <v>1</v>
      </c>
      <c r="G124" s="24"/>
      <c r="H124" s="25" t="str">
        <f t="shared" si="3"/>
        <v/>
      </c>
    </row>
    <row r="125" spans="1:8" ht="15.75" customHeight="1" x14ac:dyDescent="0.2">
      <c r="A125" s="26" t="s">
        <v>132</v>
      </c>
      <c r="B125" s="27" t="s">
        <v>31</v>
      </c>
      <c r="C125" s="28" t="s">
        <v>133</v>
      </c>
      <c r="D125" s="29">
        <v>35.909999999999997</v>
      </c>
      <c r="E125" s="29">
        <v>79</v>
      </c>
      <c r="F125" s="30">
        <v>1</v>
      </c>
      <c r="G125" s="24"/>
      <c r="H125" s="31" t="str">
        <f t="shared" si="3"/>
        <v/>
      </c>
    </row>
    <row r="126" spans="1:8" ht="15.75" customHeight="1" x14ac:dyDescent="0.2">
      <c r="A126" s="13" t="s">
        <v>132</v>
      </c>
      <c r="B126" s="20" t="s">
        <v>31</v>
      </c>
      <c r="C126" s="21" t="s">
        <v>134</v>
      </c>
      <c r="D126" s="22">
        <v>35.909999999999997</v>
      </c>
      <c r="E126" s="22">
        <v>79</v>
      </c>
      <c r="F126" s="23">
        <v>1</v>
      </c>
      <c r="G126" s="24"/>
      <c r="H126" s="25" t="str">
        <f t="shared" si="3"/>
        <v/>
      </c>
    </row>
    <row r="127" spans="1:8" ht="15.75" customHeight="1" x14ac:dyDescent="0.2">
      <c r="A127" s="26" t="s">
        <v>135</v>
      </c>
      <c r="B127" s="27" t="s">
        <v>31</v>
      </c>
      <c r="C127" s="28" t="s">
        <v>32</v>
      </c>
      <c r="D127" s="29">
        <v>45</v>
      </c>
      <c r="E127" s="29">
        <v>99</v>
      </c>
      <c r="F127" s="30">
        <v>1</v>
      </c>
      <c r="G127" s="24"/>
      <c r="H127" s="31" t="str">
        <f t="shared" si="3"/>
        <v/>
      </c>
    </row>
    <row r="128" spans="1:8" ht="15.75" customHeight="1" x14ac:dyDescent="0.2">
      <c r="A128" s="13" t="s">
        <v>135</v>
      </c>
      <c r="B128" s="20" t="s">
        <v>31</v>
      </c>
      <c r="C128" s="21" t="s">
        <v>136</v>
      </c>
      <c r="D128" s="22">
        <v>45</v>
      </c>
      <c r="E128" s="22">
        <v>99</v>
      </c>
      <c r="F128" s="23">
        <v>1</v>
      </c>
      <c r="G128" s="24"/>
      <c r="H128" s="25" t="str">
        <f t="shared" si="3"/>
        <v/>
      </c>
    </row>
    <row r="129" spans="1:8" ht="15.75" customHeight="1" x14ac:dyDescent="0.2">
      <c r="A129" s="26" t="s">
        <v>135</v>
      </c>
      <c r="B129" s="27" t="s">
        <v>31</v>
      </c>
      <c r="C129" s="28" t="s">
        <v>65</v>
      </c>
      <c r="D129" s="29">
        <v>45</v>
      </c>
      <c r="E129" s="29">
        <v>99</v>
      </c>
      <c r="F129" s="30">
        <v>1</v>
      </c>
      <c r="G129" s="24"/>
      <c r="H129" s="31" t="str">
        <f t="shared" si="3"/>
        <v/>
      </c>
    </row>
    <row r="130" spans="1:8" ht="15.75" customHeight="1" x14ac:dyDescent="0.2">
      <c r="A130" s="13" t="s">
        <v>137</v>
      </c>
      <c r="B130" s="20" t="s">
        <v>31</v>
      </c>
      <c r="C130" s="21" t="s">
        <v>138</v>
      </c>
      <c r="D130" s="22">
        <v>49.55</v>
      </c>
      <c r="E130" s="22">
        <v>109</v>
      </c>
      <c r="F130" s="23">
        <v>1</v>
      </c>
      <c r="G130" s="24"/>
      <c r="H130" s="25" t="str">
        <f t="shared" si="3"/>
        <v/>
      </c>
    </row>
    <row r="131" spans="1:8" ht="15.75" customHeight="1" x14ac:dyDescent="0.2">
      <c r="A131" s="26" t="s">
        <v>137</v>
      </c>
      <c r="B131" s="27" t="s">
        <v>31</v>
      </c>
      <c r="C131" s="28" t="s">
        <v>128</v>
      </c>
      <c r="D131" s="29">
        <v>49.55</v>
      </c>
      <c r="E131" s="29">
        <v>109</v>
      </c>
      <c r="F131" s="30">
        <v>1</v>
      </c>
      <c r="G131" s="24"/>
      <c r="H131" s="31" t="str">
        <f t="shared" si="3"/>
        <v/>
      </c>
    </row>
    <row r="132" spans="1:8" ht="15.75" customHeight="1" x14ac:dyDescent="0.2">
      <c r="A132" s="13" t="s">
        <v>137</v>
      </c>
      <c r="B132" s="20" t="s">
        <v>31</v>
      </c>
      <c r="C132" s="21" t="s">
        <v>32</v>
      </c>
      <c r="D132" s="22">
        <v>49.55</v>
      </c>
      <c r="E132" s="22">
        <v>109</v>
      </c>
      <c r="F132" s="23">
        <v>1</v>
      </c>
      <c r="G132" s="24"/>
      <c r="H132" s="25" t="str">
        <f t="shared" si="3"/>
        <v/>
      </c>
    </row>
    <row r="133" spans="1:8" ht="15.75" customHeight="1" x14ac:dyDescent="0.2">
      <c r="A133" s="26" t="s">
        <v>137</v>
      </c>
      <c r="B133" s="27" t="s">
        <v>31</v>
      </c>
      <c r="C133" s="28" t="s">
        <v>117</v>
      </c>
      <c r="D133" s="29">
        <v>49.55</v>
      </c>
      <c r="E133" s="29">
        <v>109</v>
      </c>
      <c r="F133" s="30">
        <v>1</v>
      </c>
      <c r="G133" s="24"/>
      <c r="H133" s="31" t="str">
        <f t="shared" si="3"/>
        <v/>
      </c>
    </row>
    <row r="134" spans="1:8" ht="15.75" customHeight="1" x14ac:dyDescent="0.2">
      <c r="A134" s="13" t="s">
        <v>137</v>
      </c>
      <c r="B134" s="20" t="s">
        <v>31</v>
      </c>
      <c r="C134" s="21" t="s">
        <v>139</v>
      </c>
      <c r="D134" s="22">
        <v>49.55</v>
      </c>
      <c r="E134" s="22">
        <v>109</v>
      </c>
      <c r="F134" s="23">
        <v>1</v>
      </c>
      <c r="G134" s="24"/>
      <c r="H134" s="25" t="str">
        <f t="shared" si="3"/>
        <v/>
      </c>
    </row>
    <row r="135" spans="1:8" ht="15.75" customHeight="1" x14ac:dyDescent="0.2">
      <c r="A135" s="13" t="s">
        <v>137</v>
      </c>
      <c r="B135" s="20" t="s">
        <v>31</v>
      </c>
      <c r="C135" s="21" t="s">
        <v>140</v>
      </c>
      <c r="D135" s="22">
        <v>49.55</v>
      </c>
      <c r="E135" s="22">
        <v>109</v>
      </c>
      <c r="F135" s="23">
        <v>1</v>
      </c>
      <c r="G135" s="24"/>
      <c r="H135" s="25" t="str">
        <f t="shared" ref="H135:H165" si="4">IF($G135="","",$G135*$D135)</f>
        <v/>
      </c>
    </row>
    <row r="136" spans="1:8" ht="15.75" customHeight="1" x14ac:dyDescent="0.2">
      <c r="A136" s="26" t="s">
        <v>137</v>
      </c>
      <c r="B136" s="27" t="s">
        <v>31</v>
      </c>
      <c r="C136" s="28" t="s">
        <v>65</v>
      </c>
      <c r="D136" s="29">
        <v>49.55</v>
      </c>
      <c r="E136" s="29">
        <v>109</v>
      </c>
      <c r="F136" s="30">
        <v>1</v>
      </c>
      <c r="G136" s="24"/>
      <c r="H136" s="31" t="str">
        <f t="shared" si="4"/>
        <v/>
      </c>
    </row>
    <row r="137" spans="1:8" ht="15.75" customHeight="1" x14ac:dyDescent="0.2">
      <c r="A137" s="13" t="s">
        <v>137</v>
      </c>
      <c r="B137" s="20" t="s">
        <v>31</v>
      </c>
      <c r="C137" s="21" t="s">
        <v>131</v>
      </c>
      <c r="D137" s="22">
        <v>49.55</v>
      </c>
      <c r="E137" s="22">
        <v>109</v>
      </c>
      <c r="F137" s="23">
        <v>1</v>
      </c>
      <c r="G137" s="24"/>
      <c r="H137" s="25" t="str">
        <f t="shared" si="4"/>
        <v/>
      </c>
    </row>
    <row r="138" spans="1:8" ht="15.75" customHeight="1" x14ac:dyDescent="0.2">
      <c r="A138" s="26" t="s">
        <v>137</v>
      </c>
      <c r="B138" s="27" t="s">
        <v>31</v>
      </c>
      <c r="C138" s="28" t="s">
        <v>141</v>
      </c>
      <c r="D138" s="29">
        <v>49.55</v>
      </c>
      <c r="E138" s="29">
        <v>109</v>
      </c>
      <c r="F138" s="30">
        <v>1</v>
      </c>
      <c r="G138" s="24"/>
      <c r="H138" s="31" t="str">
        <f t="shared" si="4"/>
        <v/>
      </c>
    </row>
    <row r="139" spans="1:8" ht="15.75" customHeight="1" x14ac:dyDescent="0.2">
      <c r="A139" s="13" t="s">
        <v>142</v>
      </c>
      <c r="B139" s="20" t="s">
        <v>31</v>
      </c>
      <c r="C139" s="21" t="s">
        <v>32</v>
      </c>
      <c r="D139" s="22">
        <v>45</v>
      </c>
      <c r="E139" s="22">
        <v>99</v>
      </c>
      <c r="F139" s="23">
        <v>1</v>
      </c>
      <c r="G139" s="24"/>
      <c r="H139" s="25" t="str">
        <f t="shared" si="4"/>
        <v/>
      </c>
    </row>
    <row r="140" spans="1:8" ht="15.75" customHeight="1" x14ac:dyDescent="0.2">
      <c r="A140" s="26" t="s">
        <v>142</v>
      </c>
      <c r="B140" s="27" t="s">
        <v>31</v>
      </c>
      <c r="C140" s="28" t="s">
        <v>112</v>
      </c>
      <c r="D140" s="29">
        <v>45</v>
      </c>
      <c r="E140" s="29">
        <v>99</v>
      </c>
      <c r="F140" s="30">
        <v>1</v>
      </c>
      <c r="G140" s="24"/>
      <c r="H140" s="31" t="str">
        <f t="shared" si="4"/>
        <v/>
      </c>
    </row>
    <row r="141" spans="1:8" ht="15.75" customHeight="1" x14ac:dyDescent="0.2">
      <c r="A141" s="13" t="s">
        <v>142</v>
      </c>
      <c r="B141" s="20" t="s">
        <v>31</v>
      </c>
      <c r="C141" s="21" t="s">
        <v>65</v>
      </c>
      <c r="D141" s="22">
        <v>45</v>
      </c>
      <c r="E141" s="22">
        <v>99</v>
      </c>
      <c r="F141" s="23">
        <v>1</v>
      </c>
      <c r="G141" s="24"/>
      <c r="H141" s="25" t="str">
        <f t="shared" si="4"/>
        <v/>
      </c>
    </row>
    <row r="142" spans="1:8" ht="15.75" customHeight="1" x14ac:dyDescent="0.2">
      <c r="A142" s="26" t="s">
        <v>143</v>
      </c>
      <c r="B142" s="27" t="s">
        <v>31</v>
      </c>
      <c r="C142" s="28" t="s">
        <v>144</v>
      </c>
      <c r="D142" s="29">
        <v>40.450000000000003</v>
      </c>
      <c r="E142" s="29">
        <v>89</v>
      </c>
      <c r="F142" s="30">
        <v>1</v>
      </c>
      <c r="G142" s="24"/>
      <c r="H142" s="31" t="str">
        <f t="shared" si="4"/>
        <v/>
      </c>
    </row>
    <row r="143" spans="1:8" ht="15.75" customHeight="1" x14ac:dyDescent="0.2">
      <c r="A143" s="26" t="s">
        <v>145</v>
      </c>
      <c r="B143" s="27" t="s">
        <v>31</v>
      </c>
      <c r="C143" s="28" t="s">
        <v>144</v>
      </c>
      <c r="D143" s="29">
        <v>40.450000000000003</v>
      </c>
      <c r="E143" s="29">
        <v>89</v>
      </c>
      <c r="F143" s="30">
        <v>1</v>
      </c>
      <c r="G143" s="24"/>
      <c r="H143" s="31" t="str">
        <f t="shared" si="4"/>
        <v/>
      </c>
    </row>
    <row r="144" spans="1:8" ht="15.75" customHeight="1" x14ac:dyDescent="0.2">
      <c r="A144" s="13" t="s">
        <v>145</v>
      </c>
      <c r="B144" s="20" t="s">
        <v>31</v>
      </c>
      <c r="C144" s="21" t="s">
        <v>146</v>
      </c>
      <c r="D144" s="22">
        <v>40.450000000000003</v>
      </c>
      <c r="E144" s="22">
        <v>89</v>
      </c>
      <c r="F144" s="23">
        <v>1</v>
      </c>
      <c r="G144" s="24"/>
      <c r="H144" s="25" t="str">
        <f t="shared" si="4"/>
        <v/>
      </c>
    </row>
    <row r="145" spans="1:8" ht="15.75" customHeight="1" x14ac:dyDescent="0.2">
      <c r="A145" s="26" t="s">
        <v>145</v>
      </c>
      <c r="B145" s="27" t="s">
        <v>31</v>
      </c>
      <c r="C145" s="28" t="s">
        <v>147</v>
      </c>
      <c r="D145" s="29">
        <v>40.450000000000003</v>
      </c>
      <c r="E145" s="29">
        <v>89</v>
      </c>
      <c r="F145" s="30">
        <v>1</v>
      </c>
      <c r="G145" s="24"/>
      <c r="H145" s="31" t="str">
        <f t="shared" si="4"/>
        <v/>
      </c>
    </row>
    <row r="146" spans="1:8" ht="15.75" customHeight="1" x14ac:dyDescent="0.2">
      <c r="A146" s="13" t="s">
        <v>148</v>
      </c>
      <c r="B146" s="20" t="s">
        <v>31</v>
      </c>
      <c r="C146" s="21" t="s">
        <v>149</v>
      </c>
      <c r="D146" s="22">
        <v>49.55</v>
      </c>
      <c r="E146" s="22">
        <v>109</v>
      </c>
      <c r="F146" s="23">
        <v>1</v>
      </c>
      <c r="G146" s="24"/>
      <c r="H146" s="25" t="str">
        <f t="shared" si="4"/>
        <v/>
      </c>
    </row>
    <row r="147" spans="1:8" ht="15.75" customHeight="1" x14ac:dyDescent="0.2">
      <c r="A147" s="26" t="s">
        <v>148</v>
      </c>
      <c r="B147" s="27" t="s">
        <v>31</v>
      </c>
      <c r="C147" s="28" t="s">
        <v>127</v>
      </c>
      <c r="D147" s="29">
        <v>49.55</v>
      </c>
      <c r="E147" s="29">
        <v>109</v>
      </c>
      <c r="F147" s="30">
        <v>1</v>
      </c>
      <c r="G147" s="24"/>
      <c r="H147" s="31" t="str">
        <f t="shared" si="4"/>
        <v/>
      </c>
    </row>
    <row r="148" spans="1:8" ht="15.75" customHeight="1" x14ac:dyDescent="0.2">
      <c r="A148" s="13" t="s">
        <v>150</v>
      </c>
      <c r="B148" s="20" t="s">
        <v>31</v>
      </c>
      <c r="C148" s="21" t="s">
        <v>32</v>
      </c>
      <c r="D148" s="22">
        <v>40.450000000000003</v>
      </c>
      <c r="E148" s="22">
        <v>89</v>
      </c>
      <c r="F148" s="23">
        <v>1</v>
      </c>
      <c r="G148" s="24"/>
      <c r="H148" s="25" t="str">
        <f t="shared" si="4"/>
        <v/>
      </c>
    </row>
    <row r="149" spans="1:8" ht="15.75" customHeight="1" x14ac:dyDescent="0.2">
      <c r="A149" s="26" t="s">
        <v>150</v>
      </c>
      <c r="B149" s="27" t="s">
        <v>31</v>
      </c>
      <c r="C149" s="28" t="s">
        <v>121</v>
      </c>
      <c r="D149" s="29">
        <v>40.450000000000003</v>
      </c>
      <c r="E149" s="29">
        <v>89</v>
      </c>
      <c r="F149" s="30">
        <v>1</v>
      </c>
      <c r="G149" s="24"/>
      <c r="H149" s="31" t="str">
        <f t="shared" si="4"/>
        <v/>
      </c>
    </row>
    <row r="150" spans="1:8" ht="15.75" customHeight="1" x14ac:dyDescent="0.2">
      <c r="A150" s="13" t="s">
        <v>150</v>
      </c>
      <c r="B150" s="20" t="s">
        <v>31</v>
      </c>
      <c r="C150" s="21" t="s">
        <v>103</v>
      </c>
      <c r="D150" s="22">
        <v>40.450000000000003</v>
      </c>
      <c r="E150" s="22">
        <v>89</v>
      </c>
      <c r="F150" s="23">
        <v>1</v>
      </c>
      <c r="G150" s="24"/>
      <c r="H150" s="25" t="str">
        <f t="shared" si="4"/>
        <v/>
      </c>
    </row>
    <row r="151" spans="1:8" ht="15.75" customHeight="1" x14ac:dyDescent="0.2">
      <c r="A151" s="26" t="s">
        <v>150</v>
      </c>
      <c r="B151" s="27" t="s">
        <v>31</v>
      </c>
      <c r="C151" s="28" t="s">
        <v>151</v>
      </c>
      <c r="D151" s="29">
        <v>40.450000000000003</v>
      </c>
      <c r="E151" s="29">
        <v>89</v>
      </c>
      <c r="F151" s="30">
        <v>1</v>
      </c>
      <c r="G151" s="24"/>
      <c r="H151" s="31" t="str">
        <f t="shared" si="4"/>
        <v/>
      </c>
    </row>
    <row r="152" spans="1:8" ht="15.75" customHeight="1" x14ac:dyDescent="0.2">
      <c r="A152" s="13" t="s">
        <v>152</v>
      </c>
      <c r="B152" s="20" t="s">
        <v>31</v>
      </c>
      <c r="C152" s="21" t="s">
        <v>32</v>
      </c>
      <c r="D152" s="22">
        <v>35.909999999999997</v>
      </c>
      <c r="E152" s="22">
        <v>79</v>
      </c>
      <c r="F152" s="23">
        <v>1</v>
      </c>
      <c r="G152" s="24"/>
      <c r="H152" s="25" t="str">
        <f t="shared" si="4"/>
        <v/>
      </c>
    </row>
    <row r="153" spans="1:8" ht="15.75" customHeight="1" x14ac:dyDescent="0.2">
      <c r="A153" s="26" t="s">
        <v>152</v>
      </c>
      <c r="B153" s="27" t="s">
        <v>31</v>
      </c>
      <c r="C153" s="28" t="s">
        <v>34</v>
      </c>
      <c r="D153" s="29">
        <v>35.909999999999997</v>
      </c>
      <c r="E153" s="29">
        <v>79</v>
      </c>
      <c r="F153" s="30">
        <v>1</v>
      </c>
      <c r="G153" s="24"/>
      <c r="H153" s="31" t="str">
        <f t="shared" si="4"/>
        <v/>
      </c>
    </row>
    <row r="154" spans="1:8" ht="15.75" customHeight="1" x14ac:dyDescent="0.2">
      <c r="A154" s="13" t="s">
        <v>153</v>
      </c>
      <c r="B154" s="20" t="s">
        <v>31</v>
      </c>
      <c r="C154" s="21" t="s">
        <v>154</v>
      </c>
      <c r="D154" s="22">
        <v>40.450000000000003</v>
      </c>
      <c r="E154" s="22">
        <v>89</v>
      </c>
      <c r="F154" s="23">
        <v>1</v>
      </c>
      <c r="G154" s="24"/>
      <c r="H154" s="25" t="str">
        <f t="shared" si="4"/>
        <v/>
      </c>
    </row>
    <row r="155" spans="1:8" ht="15.75" customHeight="1" x14ac:dyDescent="0.2">
      <c r="A155" s="26" t="s">
        <v>153</v>
      </c>
      <c r="B155" s="27" t="s">
        <v>31</v>
      </c>
      <c r="C155" s="28" t="s">
        <v>65</v>
      </c>
      <c r="D155" s="29">
        <v>40.450000000000003</v>
      </c>
      <c r="E155" s="29">
        <v>89</v>
      </c>
      <c r="F155" s="30">
        <v>1</v>
      </c>
      <c r="G155" s="24"/>
      <c r="H155" s="31" t="str">
        <f t="shared" si="4"/>
        <v/>
      </c>
    </row>
    <row r="156" spans="1:8" ht="15.75" customHeight="1" x14ac:dyDescent="0.2">
      <c r="A156" s="13" t="s">
        <v>155</v>
      </c>
      <c r="B156" s="20" t="s">
        <v>31</v>
      </c>
      <c r="C156" s="21" t="s">
        <v>32</v>
      </c>
      <c r="D156" s="22">
        <v>40.450000000000003</v>
      </c>
      <c r="E156" s="22">
        <v>89</v>
      </c>
      <c r="F156" s="23">
        <v>1</v>
      </c>
      <c r="G156" s="24"/>
      <c r="H156" s="25" t="str">
        <f t="shared" si="4"/>
        <v/>
      </c>
    </row>
    <row r="157" spans="1:8" ht="15.75" customHeight="1" x14ac:dyDescent="0.2">
      <c r="A157" s="26" t="s">
        <v>155</v>
      </c>
      <c r="B157" s="27" t="s">
        <v>31</v>
      </c>
      <c r="C157" s="28" t="s">
        <v>117</v>
      </c>
      <c r="D157" s="29">
        <v>40.450000000000003</v>
      </c>
      <c r="E157" s="29">
        <v>89</v>
      </c>
      <c r="F157" s="30">
        <v>1</v>
      </c>
      <c r="G157" s="24"/>
      <c r="H157" s="31" t="str">
        <f t="shared" si="4"/>
        <v/>
      </c>
    </row>
    <row r="158" spans="1:8" ht="15.75" customHeight="1" x14ac:dyDescent="0.2">
      <c r="A158" s="13" t="s">
        <v>155</v>
      </c>
      <c r="B158" s="20" t="s">
        <v>31</v>
      </c>
      <c r="C158" s="21" t="s">
        <v>34</v>
      </c>
      <c r="D158" s="22">
        <v>40.450000000000003</v>
      </c>
      <c r="E158" s="22">
        <v>89</v>
      </c>
      <c r="F158" s="23">
        <v>1</v>
      </c>
      <c r="G158" s="24"/>
      <c r="H158" s="25" t="str">
        <f t="shared" si="4"/>
        <v/>
      </c>
    </row>
    <row r="159" spans="1:8" ht="15.75" customHeight="1" x14ac:dyDescent="0.2">
      <c r="A159" s="26" t="s">
        <v>156</v>
      </c>
      <c r="B159" s="27" t="s">
        <v>31</v>
      </c>
      <c r="C159" s="28" t="s">
        <v>157</v>
      </c>
      <c r="D159" s="29">
        <v>45</v>
      </c>
      <c r="E159" s="29">
        <v>99</v>
      </c>
      <c r="F159" s="30">
        <v>1</v>
      </c>
      <c r="G159" s="24"/>
      <c r="H159" s="31" t="str">
        <f t="shared" si="4"/>
        <v/>
      </c>
    </row>
    <row r="160" spans="1:8" ht="15.75" customHeight="1" x14ac:dyDescent="0.2">
      <c r="A160" s="13" t="s">
        <v>156</v>
      </c>
      <c r="B160" s="20" t="s">
        <v>31</v>
      </c>
      <c r="C160" s="21" t="s">
        <v>34</v>
      </c>
      <c r="D160" s="22">
        <v>45</v>
      </c>
      <c r="E160" s="22">
        <v>99</v>
      </c>
      <c r="F160" s="23">
        <v>1</v>
      </c>
      <c r="G160" s="24"/>
      <c r="H160" s="25" t="str">
        <f t="shared" si="4"/>
        <v/>
      </c>
    </row>
    <row r="161" spans="1:8" ht="15.75" customHeight="1" x14ac:dyDescent="0.2">
      <c r="A161" s="26" t="s">
        <v>158</v>
      </c>
      <c r="B161" s="27" t="s">
        <v>31</v>
      </c>
      <c r="C161" s="28" t="s">
        <v>159</v>
      </c>
      <c r="D161" s="29">
        <v>49.55</v>
      </c>
      <c r="E161" s="29">
        <v>109</v>
      </c>
      <c r="F161" s="30">
        <v>1</v>
      </c>
      <c r="G161" s="24"/>
      <c r="H161" s="31" t="str">
        <f t="shared" si="4"/>
        <v/>
      </c>
    </row>
    <row r="162" spans="1:8" ht="15.75" customHeight="1" x14ac:dyDescent="0.2">
      <c r="A162" s="13" t="s">
        <v>160</v>
      </c>
      <c r="B162" s="20" t="s">
        <v>31</v>
      </c>
      <c r="C162" s="21" t="s">
        <v>161</v>
      </c>
      <c r="D162" s="22">
        <v>40.450000000000003</v>
      </c>
      <c r="E162" s="22">
        <v>89</v>
      </c>
      <c r="F162" s="23">
        <v>1</v>
      </c>
      <c r="G162" s="24"/>
      <c r="H162" s="25" t="str">
        <f t="shared" si="4"/>
        <v/>
      </c>
    </row>
    <row r="163" spans="1:8" ht="15.75" customHeight="1" x14ac:dyDescent="0.2">
      <c r="A163" s="26" t="s">
        <v>160</v>
      </c>
      <c r="B163" s="27" t="s">
        <v>31</v>
      </c>
      <c r="C163" s="28" t="s">
        <v>32</v>
      </c>
      <c r="D163" s="29">
        <v>40.450000000000003</v>
      </c>
      <c r="E163" s="29">
        <v>89</v>
      </c>
      <c r="F163" s="30">
        <v>1</v>
      </c>
      <c r="G163" s="24"/>
      <c r="H163" s="31" t="str">
        <f t="shared" si="4"/>
        <v/>
      </c>
    </row>
    <row r="164" spans="1:8" ht="15.75" customHeight="1" x14ac:dyDescent="0.2">
      <c r="A164" s="13" t="s">
        <v>160</v>
      </c>
      <c r="B164" s="20" t="s">
        <v>31</v>
      </c>
      <c r="C164" s="21" t="s">
        <v>162</v>
      </c>
      <c r="D164" s="22">
        <v>40.450000000000003</v>
      </c>
      <c r="E164" s="22">
        <v>89</v>
      </c>
      <c r="F164" s="23">
        <v>1</v>
      </c>
      <c r="G164" s="24"/>
      <c r="H164" s="25" t="str">
        <f t="shared" si="4"/>
        <v/>
      </c>
    </row>
    <row r="165" spans="1:8" ht="15.75" customHeight="1" x14ac:dyDescent="0.2">
      <c r="A165" s="26" t="s">
        <v>160</v>
      </c>
      <c r="B165" s="27" t="s">
        <v>31</v>
      </c>
      <c r="C165" s="28" t="s">
        <v>163</v>
      </c>
      <c r="D165" s="29">
        <v>40.450000000000003</v>
      </c>
      <c r="E165" s="29">
        <v>89</v>
      </c>
      <c r="F165" s="30">
        <v>1</v>
      </c>
      <c r="G165" s="24"/>
      <c r="H165" s="31" t="str">
        <f t="shared" si="4"/>
        <v/>
      </c>
    </row>
    <row r="166" spans="1:8" ht="18" customHeight="1" x14ac:dyDescent="0.2">
      <c r="A166" s="5" t="s">
        <v>164</v>
      </c>
      <c r="B166" s="5"/>
      <c r="C166" s="5"/>
      <c r="D166" s="5"/>
      <c r="E166" s="5"/>
      <c r="F166" s="5"/>
      <c r="G166" s="32">
        <f>SUM($G104:$G165)</f>
        <v>0</v>
      </c>
      <c r="H166" s="33">
        <f>SUM($H104:$H165)</f>
        <v>0</v>
      </c>
    </row>
    <row r="167" spans="1:8" ht="7.5" customHeight="1" x14ac:dyDescent="0.2"/>
    <row r="168" spans="1:8" ht="19.5" customHeight="1" x14ac:dyDescent="0.2">
      <c r="A168" s="4" t="s">
        <v>165</v>
      </c>
      <c r="B168" s="4"/>
      <c r="C168" s="4"/>
      <c r="D168" s="4"/>
      <c r="E168" s="4"/>
      <c r="F168" s="4"/>
      <c r="G168" s="4"/>
      <c r="H168" s="4"/>
    </row>
    <row r="169" spans="1:8" ht="15.75" customHeight="1" x14ac:dyDescent="0.2">
      <c r="A169" s="13" t="s">
        <v>166</v>
      </c>
      <c r="B169" s="20" t="s">
        <v>167</v>
      </c>
      <c r="C169" s="21" t="s">
        <v>168</v>
      </c>
      <c r="D169" s="34" t="s">
        <v>169</v>
      </c>
      <c r="E169" s="34" t="s">
        <v>168</v>
      </c>
      <c r="F169" s="23">
        <v>1</v>
      </c>
      <c r="G169" s="24"/>
      <c r="H169" s="35" t="s">
        <v>168</v>
      </c>
    </row>
    <row r="170" spans="1:8" ht="15.75" customHeight="1" x14ac:dyDescent="0.2">
      <c r="A170" s="26" t="s">
        <v>170</v>
      </c>
      <c r="B170" s="27" t="s">
        <v>167</v>
      </c>
      <c r="C170" s="28" t="s">
        <v>168</v>
      </c>
      <c r="D170" s="36" t="s">
        <v>169</v>
      </c>
      <c r="E170" s="36" t="s">
        <v>168</v>
      </c>
      <c r="F170" s="30">
        <v>1</v>
      </c>
      <c r="G170" s="24"/>
      <c r="H170" s="37" t="s">
        <v>168</v>
      </c>
    </row>
    <row r="171" spans="1:8" ht="15.75" customHeight="1" x14ac:dyDescent="0.2">
      <c r="A171" s="13" t="s">
        <v>171</v>
      </c>
      <c r="B171" s="20" t="s">
        <v>167</v>
      </c>
      <c r="C171" s="21" t="s">
        <v>168</v>
      </c>
      <c r="D171" s="34" t="s">
        <v>169</v>
      </c>
      <c r="E171" s="34" t="s">
        <v>168</v>
      </c>
      <c r="F171" s="23">
        <v>1</v>
      </c>
      <c r="G171" s="24"/>
      <c r="H171" s="35" t="s">
        <v>168</v>
      </c>
    </row>
    <row r="172" spans="1:8" ht="24" customHeight="1" x14ac:dyDescent="0.2">
      <c r="A172" s="3" t="s">
        <v>172</v>
      </c>
      <c r="B172" s="3"/>
      <c r="C172" s="3"/>
      <c r="D172" s="38"/>
      <c r="E172" s="38"/>
      <c r="F172" s="39"/>
      <c r="G172" s="40">
        <f>SUM($G17:$G99)+SUM($G104:$G165)+SUM($G169:$G171)</f>
        <v>0</v>
      </c>
      <c r="H172" s="41">
        <f>SUM($H17:$H99)+SUM($H104:$H165)</f>
        <v>0</v>
      </c>
    </row>
    <row r="173" spans="1:8" ht="7.5" customHeight="1" x14ac:dyDescent="0.2"/>
    <row r="174" spans="1:8" ht="15" customHeight="1" x14ac:dyDescent="0.2">
      <c r="A174" s="2" t="s">
        <v>173</v>
      </c>
      <c r="B174" s="2"/>
      <c r="C174" s="2"/>
      <c r="D174" s="2"/>
      <c r="E174" s="2"/>
      <c r="F174" s="2"/>
      <c r="G174" s="2"/>
      <c r="H174" s="2"/>
    </row>
    <row r="175" spans="1:8" ht="15" customHeight="1" x14ac:dyDescent="0.2">
      <c r="A175" s="2" t="s">
        <v>174</v>
      </c>
      <c r="B175" s="2"/>
      <c r="C175" s="2"/>
      <c r="D175" s="2"/>
      <c r="E175" s="2"/>
      <c r="F175" s="2"/>
      <c r="G175" s="2"/>
      <c r="H175" s="2"/>
    </row>
    <row r="176" spans="1:8" ht="15" customHeight="1" x14ac:dyDescent="0.2">
      <c r="A176" s="2" t="s">
        <v>175</v>
      </c>
      <c r="B176" s="2"/>
      <c r="C176" s="2"/>
      <c r="D176" s="2"/>
      <c r="E176" s="2"/>
      <c r="F176" s="2"/>
      <c r="G176" s="2"/>
      <c r="H176" s="2"/>
    </row>
    <row r="177" spans="1:8" ht="15" customHeight="1" x14ac:dyDescent="0.2">
      <c r="A177" s="2" t="s">
        <v>176</v>
      </c>
      <c r="B177" s="2"/>
      <c r="C177" s="2"/>
      <c r="D177" s="2"/>
      <c r="E177" s="2"/>
      <c r="F177" s="2"/>
      <c r="G177" s="2"/>
      <c r="H177" s="2"/>
    </row>
    <row r="179" spans="1:8" x14ac:dyDescent="0.2">
      <c r="A179" s="1" t="s">
        <v>177</v>
      </c>
      <c r="B179" s="1"/>
      <c r="C179" s="1"/>
      <c r="D179" s="1"/>
      <c r="E179" s="1"/>
      <c r="F179" s="1"/>
      <c r="G179" s="1"/>
      <c r="H179" s="1"/>
    </row>
  </sheetData>
  <mergeCells count="32">
    <mergeCell ref="A175:H175"/>
    <mergeCell ref="A176:H176"/>
    <mergeCell ref="A177:H177"/>
    <mergeCell ref="A179:H179"/>
    <mergeCell ref="A102:H102"/>
    <mergeCell ref="A166:F166"/>
    <mergeCell ref="A168:H168"/>
    <mergeCell ref="A172:C172"/>
    <mergeCell ref="A174:H174"/>
    <mergeCell ref="B12:C12"/>
    <mergeCell ref="E12:G12"/>
    <mergeCell ref="B13:C13"/>
    <mergeCell ref="A15:H15"/>
    <mergeCell ref="A100:F100"/>
    <mergeCell ref="B9:C9"/>
    <mergeCell ref="E9:G9"/>
    <mergeCell ref="B10:C10"/>
    <mergeCell ref="E10:G10"/>
    <mergeCell ref="B11:C11"/>
    <mergeCell ref="E11:G11"/>
    <mergeCell ref="B6:C6"/>
    <mergeCell ref="E6:G6"/>
    <mergeCell ref="B7:C7"/>
    <mergeCell ref="E7:G7"/>
    <mergeCell ref="B8:C8"/>
    <mergeCell ref="E8:G8"/>
    <mergeCell ref="A1:H1"/>
    <mergeCell ref="A2:H2"/>
    <mergeCell ref="A4:C4"/>
    <mergeCell ref="E4:H4"/>
    <mergeCell ref="B5:C5"/>
    <mergeCell ref="E5:G5"/>
  </mergeCells>
  <conditionalFormatting sqref="G17:G99 G104:G165">
    <cfRule type="expression" dxfId="0" priority="2">
      <formula>AND($G17&gt;0,$G17&lt;$F17)</formula>
    </cfRule>
  </conditionalFormatting>
  <dataValidations count="1">
    <dataValidation type="whole" operator="greaterThanOrEqual" allowBlank="1" showErrorMessage="1" errorTitle="Invalid quantity" error="Enter a whole number of units (0 or more)." sqref="G169:G171 G17:G99 G104:G165" xr:uid="{00000000-0002-0000-0000-000000000000}">
      <formula1>0</formula1>
      <formula2>0</formula2>
    </dataValidation>
  </dataValidations>
  <printOptions horizontalCentered="1"/>
  <pageMargins left="0.3" right="0.3" top="0.4" bottom="0.4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SS26 Prebook 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Flash</cp:lastModifiedBy>
  <cp:revision>0</cp:revision>
  <dcterms:created xsi:type="dcterms:W3CDTF">2026-07-22T05:39:00Z</dcterms:created>
  <dcterms:modified xsi:type="dcterms:W3CDTF">2026-07-22T05:47:10Z</dcterms:modified>
  <dc:language>en-US</dc:language>
</cp:coreProperties>
</file>