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B7E157BF-9FB4-4EDD-97D0-5752552FF7C4}"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Initiatives"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7" i="2" l="1"/>
  <c r="H27" i="2" s="1"/>
  <c r="D26" i="2"/>
  <c r="H26" i="2" s="1"/>
  <c r="D25" i="2"/>
  <c r="H25" i="2" s="1"/>
  <c r="D24" i="2"/>
  <c r="H24" i="2" s="1"/>
  <c r="D23" i="2"/>
  <c r="H23" i="2" s="1"/>
  <c r="D22" i="2"/>
  <c r="H22" i="2" s="1"/>
  <c r="D21" i="2"/>
  <c r="H21" i="2" s="1"/>
  <c r="D20" i="2"/>
  <c r="H20" i="2" s="1"/>
  <c r="D19" i="2"/>
  <c r="H19" i="2" s="1"/>
  <c r="D18" i="2"/>
  <c r="H18" i="2" s="1"/>
  <c r="D17" i="2"/>
  <c r="H17" i="2" s="1"/>
  <c r="D16" i="2"/>
  <c r="H16" i="2" s="1"/>
  <c r="D15" i="2"/>
  <c r="H15" i="2" s="1"/>
  <c r="D14" i="2"/>
  <c r="H14" i="2" s="1"/>
  <c r="D13" i="2"/>
  <c r="H13" i="2" s="1"/>
  <c r="D12" i="2"/>
  <c r="H12" i="2" s="1"/>
  <c r="D11" i="2"/>
  <c r="H11" i="2" s="1"/>
  <c r="D10" i="2"/>
  <c r="B34" i="2" s="1"/>
  <c r="J9" i="2"/>
  <c r="D9" i="2"/>
  <c r="H9" i="2" s="1"/>
  <c r="H8" i="2"/>
  <c r="G8" i="2"/>
  <c r="E8" i="2"/>
  <c r="D8" i="2"/>
  <c r="K7" i="2"/>
  <c r="J7" i="2"/>
  <c r="K6" i="2"/>
  <c r="J5" i="2"/>
  <c r="J4" i="2"/>
  <c r="K3" i="2"/>
  <c r="K2" i="2"/>
  <c r="E10" i="2" l="1"/>
  <c r="E12" i="2"/>
  <c r="E14" i="2"/>
  <c r="E16" i="2"/>
  <c r="E18" i="2"/>
  <c r="E20" i="2"/>
  <c r="E22" i="2"/>
  <c r="E24" i="2"/>
  <c r="E26" i="2"/>
  <c r="B32" i="2"/>
  <c r="G10" i="2"/>
  <c r="G12" i="2"/>
  <c r="G14" i="2"/>
  <c r="G16" i="2"/>
  <c r="G18" i="2"/>
  <c r="G20" i="2"/>
  <c r="G22" i="2"/>
  <c r="G24" i="2"/>
  <c r="G26" i="2"/>
  <c r="H10" i="2"/>
  <c r="E9" i="2"/>
  <c r="G9" i="2"/>
  <c r="E11" i="2"/>
  <c r="E13" i="2"/>
  <c r="E15" i="2"/>
  <c r="E17" i="2"/>
  <c r="E19" i="2"/>
  <c r="E21" i="2"/>
  <c r="E23" i="2"/>
  <c r="E25" i="2"/>
  <c r="E27" i="2"/>
  <c r="G11" i="2"/>
  <c r="G13" i="2"/>
  <c r="G15" i="2"/>
  <c r="G17" i="2"/>
  <c r="G19" i="2"/>
  <c r="G21" i="2"/>
  <c r="G23" i="2"/>
  <c r="G25" i="2"/>
  <c r="G27" i="2"/>
  <c r="B33" i="2"/>
  <c r="B31" i="2"/>
</calcChain>
</file>

<file path=xl/sharedStrings.xml><?xml version="1.0" encoding="utf-8"?>
<sst xmlns="http://schemas.openxmlformats.org/spreadsheetml/2006/main" count="60" uniqueCount="55">
  <si>
    <t>Priority Matrix: Where to Focus First</t>
  </si>
  <si>
    <t>Plot your data and AI initiatives by implementation effort and business impact. The chart redraws as you change the scores, and each initiative is placed in one of four quadrants with a suggested order.</t>
  </si>
  <si>
    <t>When this fits</t>
  </si>
  <si>
    <t>Leadership teams with more candidate data and AI initiatives than budget, deciding what to do this year and what to park.</t>
  </si>
  <si>
    <t>Making the case for unglamorous foundation work. Seeing it plotted next to the headline projects shows what those projects depend on.</t>
  </si>
  <si>
    <t>Works best when effort and impact are scored by a small group, then discussed. The conversation about why two people scored something differently is often more useful than the chart.</t>
  </si>
  <si>
    <t>When it doesn't fit</t>
  </si>
  <si>
    <t>It is not a business case. Impact and effort are judgement scores. Anything in the Strategic Bets quadrant still needs a proper cost and benefit estimate before it is funded.</t>
  </si>
  <si>
    <t>It does not capture dependencies directly. Check the Adoption Roadmap for sequencing, since some quick wins are prerequisites for strategic bets.</t>
  </si>
  <si>
    <t>How to use this</t>
  </si>
  <si>
    <t>1. On the 'Initiatives' tab, list your initiatives. The fourteen filled in are the worked example from the 2026 Roadmap post. Overwrite them with your own (up to 20).</t>
  </si>
  <si>
    <t>2. Score each from 1 to 10 for implementation effort (1 = easy) and business impact (1 = small). Use whole or half points.</t>
  </si>
  <si>
    <t>3. The quadrant, the suggested action and the chart update automatically. The quadrant summary shows how many initiatives fall in each.</t>
  </si>
  <si>
    <t>4. The dividing lines sit at 5 by default. Change the two midpoint cells if your scoring is skewed, for example if everything scores above 5.</t>
  </si>
  <si>
    <t>Colour legend</t>
  </si>
  <si>
    <t>Yellow fill = fill this in with your own data</t>
  </si>
  <si>
    <t>Blue text = an input value</t>
  </si>
  <si>
    <t>Black text = a formula, do not overwrite</t>
  </si>
  <si>
    <t>The four quadrants</t>
  </si>
  <si>
    <t>Quick Wins (lower effort, high impact): do these first. They build capability and internal credibility for the bigger bets.</t>
  </si>
  <si>
    <t>Strategic Bets (higher effort, high impact): plan these once the quick wins and foundations they depend on are moving.</t>
  </si>
  <si>
    <t>Foundation Work (lower effort, lower visible impact): unglamorous but needed. Much of the top-right quadrant depends on it.</t>
  </si>
  <si>
    <t>Defer / Evaluate (higher effort, lower impact): not bad investments in principle, but poor ones until the work to their left is done.</t>
  </si>
  <si>
    <t>Priority Matrix</t>
  </si>
  <si>
    <t>chart helpers</t>
  </si>
  <si>
    <t>Effort midpoint</t>
  </si>
  <si>
    <t>Impact midpoint</t>
  </si>
  <si>
    <t>Quick Wins</t>
  </si>
  <si>
    <t>Initiative</t>
  </si>
  <si>
    <t>Effort (1-10)</t>
  </si>
  <si>
    <t>Impact (1-10)</t>
  </si>
  <si>
    <t>Quadrant</t>
  </si>
  <si>
    <t>Suggested action</t>
  </si>
  <si>
    <t>Owner / notes</t>
  </si>
  <si>
    <t>Strategic Bets</t>
  </si>
  <si>
    <t>WhatsApp consent layer</t>
  </si>
  <si>
    <t>Foundation Work</t>
  </si>
  <si>
    <t>Shared metric definitions</t>
  </si>
  <si>
    <t>Defer / Evaluate</t>
  </si>
  <si>
    <t>Phone number unification</t>
  </si>
  <si>
    <t>Basic RAG assistant</t>
  </si>
  <si>
    <t>CRM activation depth</t>
  </si>
  <si>
    <t>Unified customer identity</t>
  </si>
  <si>
    <t>Enterprise CDP deployment</t>
  </si>
  <si>
    <t>Real-time AI personalisation</t>
  </si>
  <si>
    <t>Governance framework</t>
  </si>
  <si>
    <t>Data warehouse build</t>
  </si>
  <si>
    <t>MMM programme</t>
  </si>
  <si>
    <t>Custom LLM fine-tuning</t>
  </si>
  <si>
    <t>Attribution modelling</t>
  </si>
  <si>
    <t>BI adoption driving</t>
  </si>
  <si>
    <t>Quadrant summary</t>
  </si>
  <si>
    <t>Initiatives</t>
  </si>
  <si>
    <t>Referred Post</t>
  </si>
  <si>
    <t>The Data &amp; AI Adoption Roadmap for 2026: A Practitioner's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</si>
</sst>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b/>
      <sz val="11"/>
      <color rgb="FF1F3864"/>
      <name val="Calibri"/>
    </font>
    <font>
      <b/>
      <sz val="14"/>
      <color rgb="FF1F3864"/>
      <name val="Calibri"/>
    </font>
    <font>
      <u/>
      <sz val="11"/>
      <color rgb="FF0563C1"/>
      <name val="Calibri"/>
      <family val="2"/>
      <charset val="1"/>
    </font>
    <font>
      <sz val="11"/>
      <color rgb="FF0000FF"/>
      <name val="Calibri"/>
    </font>
    <font>
      <sz val="11"/>
      <color rgb="FF000000"/>
      <name val="Calibri"/>
    </font>
    <font>
      <b/>
      <sz val="11"/>
      <color rgb="FFFFFFFF"/>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D9D9D9"/>
      </left>
      <right style="thin">
        <color rgb="FFD9D9D9"/>
      </right>
      <top style="thin">
        <color rgb="FFD9D9D9"/>
      </top>
      <bottom style="thin">
        <color rgb="FFD9D9D9"/>
      </bottom>
      <diagonal/>
    </border>
    <border>
      <left style="thin">
        <color rgb="FF1F3864"/>
      </left>
      <right style="thin">
        <color rgb="FFD9D9D9"/>
      </right>
      <top style="thin">
        <color rgb="FFD9D9D9"/>
      </top>
      <bottom style="thin">
        <color rgb="FFD9D9D9"/>
      </bottom>
      <diagonal/>
    </border>
    <border>
      <left style="thin">
        <color rgb="FFD9D9D9"/>
      </left>
      <right style="thin">
        <color rgb="FF1F3864"/>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3" fillId="0" borderId="0" xfId="0" applyFont="1"/>
    <xf numFmtId="0" fontId="6" fillId="0" borderId="0" xfId="0" applyFont="1"/>
    <xf numFmtId="0" fontId="7" fillId="0" borderId="0" xfId="0" applyFont="1"/>
    <xf numFmtId="0" fontId="6" fillId="0" borderId="1" xfId="0" applyFont="1" applyBorder="1" applyAlignment="1"/>
    <xf numFmtId="0" fontId="2" fillId="0" borderId="0" xfId="0" applyFont="1" applyAlignment="1">
      <alignment vertical="center" wrapText="1" indent="1"/>
    </xf>
    <xf numFmtId="0" fontId="5" fillId="0" borderId="0" xfId="0" applyFont="1" applyAlignment="1">
      <alignment vertical="center" wrapText="1" indent="1"/>
    </xf>
    <xf numFmtId="0" fontId="8" fillId="0" borderId="0" xfId="1" applyFont="1" applyAlignment="1">
      <alignment vertical="center" wrapText="1" indent="1"/>
    </xf>
    <xf numFmtId="0" fontId="5" fillId="3" borderId="0" xfId="0" applyFont="1" applyFill="1" applyAlignment="1">
      <alignment vertical="center" wrapText="1" indent="1"/>
    </xf>
    <xf numFmtId="0" fontId="9" fillId="0" borderId="0" xfId="0" applyFont="1" applyAlignment="1">
      <alignment vertical="center" wrapText="1" indent="1"/>
    </xf>
    <xf numFmtId="0" fontId="10" fillId="0" borderId="0" xfId="0" applyFont="1" applyAlignment="1">
      <alignment vertical="center" wrapText="1" indent="1"/>
    </xf>
    <xf numFmtId="164" fontId="3" fillId="0" borderId="0" xfId="0" applyNumberFormat="1" applyFont="1"/>
    <xf numFmtId="0" fontId="4" fillId="0" borderId="0" xfId="0" applyFont="1" applyBorder="1" applyAlignment="1">
      <alignment vertical="top" wrapText="1"/>
    </xf>
    <xf numFmtId="164" fontId="9" fillId="2" borderId="0" xfId="0" applyNumberFormat="1" applyFont="1" applyFill="1" applyBorder="1" applyAlignment="1">
      <alignment horizontal="center" vertical="top" wrapText="1"/>
    </xf>
    <xf numFmtId="0" fontId="11" fillId="4" borderId="1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9" fillId="2" borderId="8" xfId="0" applyFont="1" applyFill="1" applyBorder="1" applyAlignment="1">
      <alignment vertical="center" wrapText="1"/>
    </xf>
    <xf numFmtId="164" fontId="9" fillId="2" borderId="9"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0" fontId="10" fillId="0" borderId="9" xfId="0" applyFont="1" applyBorder="1" applyAlignment="1">
      <alignment vertical="center" wrapText="1"/>
    </xf>
    <xf numFmtId="0" fontId="9" fillId="2" borderId="10" xfId="0" applyFont="1" applyFill="1" applyBorder="1" applyAlignment="1">
      <alignment vertical="center" wrapText="1"/>
    </xf>
    <xf numFmtId="0" fontId="9" fillId="2" borderId="3" xfId="0" applyFont="1" applyFill="1" applyBorder="1" applyAlignment="1">
      <alignment vertical="center" wrapText="1"/>
    </xf>
    <xf numFmtId="164" fontId="9" fillId="2"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2" xfId="0" applyFont="1" applyBorder="1" applyAlignment="1">
      <alignment vertical="center" wrapText="1"/>
    </xf>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164" fontId="9" fillId="2" borderId="6"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10" fillId="0" borderId="6" xfId="0" applyFont="1" applyBorder="1" applyAlignment="1">
      <alignment vertical="center" wrapText="1"/>
    </xf>
    <xf numFmtId="0" fontId="9" fillId="2" borderId="7" xfId="0" applyFont="1" applyFill="1" applyBorder="1" applyAlignment="1">
      <alignment vertical="center" wrapText="1"/>
    </xf>
    <xf numFmtId="0" fontId="4" fillId="0" borderId="8" xfId="0" applyFont="1" applyBorder="1" applyAlignment="1">
      <alignment vertical="center" wrapText="1"/>
    </xf>
    <xf numFmtId="0" fontId="10" fillId="0" borderId="10" xfId="0" applyFont="1" applyBorder="1" applyAlignment="1">
      <alignment horizontal="center" vertical="center" wrapText="1"/>
    </xf>
    <xf numFmtId="0" fontId="4" fillId="0" borderId="3" xfId="0" applyFont="1" applyBorder="1" applyAlignment="1">
      <alignment vertical="center" wrapText="1"/>
    </xf>
    <xf numFmtId="0" fontId="10" fillId="0" borderId="4" xfId="0" applyFont="1" applyBorder="1" applyAlignment="1">
      <alignment horizontal="center" vertical="center" wrapText="1"/>
    </xf>
    <xf numFmtId="0" fontId="4" fillId="0" borderId="5" xfId="0" applyFont="1" applyBorder="1" applyAlignment="1">
      <alignment vertical="center" wrapText="1"/>
    </xf>
    <xf numFmtId="0" fontId="10" fillId="0" borderId="7" xfId="0" applyFont="1" applyBorder="1" applyAlignment="1">
      <alignment horizontal="center" vertical="center" wrapText="1"/>
    </xf>
  </cellXfs>
  <cellStyles count="2">
    <cellStyle name="Hyperlink" xfId="1" builtinId="8"/>
    <cellStyle name="Normal" xfId="0" builtinId="0"/>
  </cellStyles>
  <dxfs count="4">
    <dxf>
      <font>
        <b/>
        <color rgb="FF6B6B6B"/>
        <name val="Arial"/>
        <charset val="1"/>
      </font>
    </dxf>
    <dxf>
      <font>
        <b/>
        <color rgb="FFB26A00"/>
        <name val="Arial"/>
        <charset val="1"/>
      </font>
    </dxf>
    <dxf>
      <font>
        <b/>
        <color rgb="FF1F4E9A"/>
        <name val="Arial"/>
        <charset val="1"/>
      </font>
    </dxf>
    <dxf>
      <font>
        <b/>
        <color rgb="FF2E7D32"/>
        <name val="Arial"/>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B26A00"/>
      <rgbColor rgb="FF800080"/>
      <rgbColor rgb="FF008080"/>
      <rgbColor rgb="FFBFBFBF"/>
      <rgbColor rgb="FF878787"/>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A6A6A6"/>
      <rgbColor rgb="FF1F3864"/>
      <rgbColor rgb="FF2E7D32"/>
      <rgbColor rgb="FF003300"/>
      <rgbColor rgb="FF333300"/>
      <rgbColor rgb="FF993300"/>
      <rgbColor rgb="FF993366"/>
      <rgbColor rgb="FF1F4E9A"/>
      <rgbColor rgb="FF59595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400">
                <a:latin typeface="Calibri"/>
                <a:ea typeface="Calibri"/>
                <a:cs typeface="Calibri"/>
              </a:defRPr>
            </a:pPr>
            <a:r>
              <a:rPr lang="en-US"/>
              <a:t>Effort vs impact</a:t>
            </a:r>
          </a:p>
        </c:rich>
      </c:tx>
      <c:overlay val="0"/>
      <c:spPr>
        <a:noFill/>
        <a:ln w="0">
          <a:noFill/>
        </a:ln>
      </c:spPr>
    </c:title>
    <c:autoTitleDeleted val="0"/>
    <c:plotArea>
      <c:layout/>
      <c:scatterChart>
        <c:scatterStyle val="lineMarker"/>
        <c:varyColors val="0"/>
        <c:ser>
          <c:idx val="0"/>
          <c:order val="0"/>
          <c:tx>
            <c:strRef>
              <c:f>Initiatives!$A$8</c:f>
              <c:strCache>
                <c:ptCount val="1"/>
                <c:pt idx="0">
                  <c:v>WhatsApp consent layer</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Initiatives!$G$8</c:f>
              <c:numCache>
                <c:formatCode>0.0</c:formatCode>
                <c:ptCount val="1"/>
                <c:pt idx="0">
                  <c:v>1.8</c:v>
                </c:pt>
              </c:numCache>
            </c:numRef>
          </c:xVal>
          <c:yVal>
            <c:numRef>
              <c:f>Initiatives!$H$8</c:f>
              <c:numCache>
                <c:formatCode>0.0</c:formatCode>
                <c:ptCount val="1"/>
                <c:pt idx="0">
                  <c:v>8.5</c:v>
                </c:pt>
              </c:numCache>
            </c:numRef>
          </c:yVal>
          <c:smooth val="1"/>
          <c:extLst>
            <c:ext xmlns:c16="http://schemas.microsoft.com/office/drawing/2014/chart" uri="{C3380CC4-5D6E-409C-BE32-E72D297353CC}">
              <c16:uniqueId val="{00000000-8106-425A-9B1E-34EDCE8F4548}"/>
            </c:ext>
          </c:extLst>
        </c:ser>
        <c:ser>
          <c:idx val="1"/>
          <c:order val="1"/>
          <c:tx>
            <c:strRef>
              <c:f>Initiatives!$A$9</c:f>
              <c:strCache>
                <c:ptCount val="1"/>
                <c:pt idx="0">
                  <c:v>Shared metric definitions</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Initiatives!$G$9</c:f>
              <c:numCache>
                <c:formatCode>0.0</c:formatCode>
                <c:ptCount val="1"/>
                <c:pt idx="0">
                  <c:v>2.5</c:v>
                </c:pt>
              </c:numCache>
            </c:numRef>
          </c:xVal>
          <c:yVal>
            <c:numRef>
              <c:f>Initiatives!$H$9</c:f>
              <c:numCache>
                <c:formatCode>0.0</c:formatCode>
                <c:ptCount val="1"/>
                <c:pt idx="0">
                  <c:v>7.2</c:v>
                </c:pt>
              </c:numCache>
            </c:numRef>
          </c:yVal>
          <c:smooth val="1"/>
          <c:extLst>
            <c:ext xmlns:c16="http://schemas.microsoft.com/office/drawing/2014/chart" uri="{C3380CC4-5D6E-409C-BE32-E72D297353CC}">
              <c16:uniqueId val="{00000001-8106-425A-9B1E-34EDCE8F4548}"/>
            </c:ext>
          </c:extLst>
        </c:ser>
        <c:ser>
          <c:idx val="2"/>
          <c:order val="2"/>
          <c:tx>
            <c:strRef>
              <c:f>Initiatives!$A$10</c:f>
              <c:strCache>
                <c:ptCount val="1"/>
                <c:pt idx="0">
                  <c:v>Phone number unification</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Initiatives!$G$10</c:f>
              <c:numCache>
                <c:formatCode>0.0</c:formatCode>
                <c:ptCount val="1"/>
                <c:pt idx="0">
                  <c:v>3.2</c:v>
                </c:pt>
              </c:numCache>
            </c:numRef>
          </c:xVal>
          <c:yVal>
            <c:numRef>
              <c:f>Initiatives!$H$10</c:f>
              <c:numCache>
                <c:formatCode>0.0</c:formatCode>
                <c:ptCount val="1"/>
                <c:pt idx="0">
                  <c:v>6.5</c:v>
                </c:pt>
              </c:numCache>
            </c:numRef>
          </c:yVal>
          <c:smooth val="1"/>
          <c:extLst>
            <c:ext xmlns:c16="http://schemas.microsoft.com/office/drawing/2014/chart" uri="{C3380CC4-5D6E-409C-BE32-E72D297353CC}">
              <c16:uniqueId val="{00000002-8106-425A-9B1E-34EDCE8F4548}"/>
            </c:ext>
          </c:extLst>
        </c:ser>
        <c:ser>
          <c:idx val="3"/>
          <c:order val="3"/>
          <c:tx>
            <c:strRef>
              <c:f>Initiatives!$A$11</c:f>
              <c:strCache>
                <c:ptCount val="1"/>
                <c:pt idx="0">
                  <c:v>Basic RAG assistant</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Initiatives!$G$11</c:f>
              <c:numCache>
                <c:formatCode>0.0</c:formatCode>
                <c:ptCount val="1"/>
                <c:pt idx="0">
                  <c:v>4.2</c:v>
                </c:pt>
              </c:numCache>
            </c:numRef>
          </c:xVal>
          <c:yVal>
            <c:numRef>
              <c:f>Initiatives!$H$11</c:f>
              <c:numCache>
                <c:formatCode>0.0</c:formatCode>
                <c:ptCount val="1"/>
                <c:pt idx="0">
                  <c:v>8.8000000000000007</c:v>
                </c:pt>
              </c:numCache>
            </c:numRef>
          </c:yVal>
          <c:smooth val="1"/>
          <c:extLst>
            <c:ext xmlns:c16="http://schemas.microsoft.com/office/drawing/2014/chart" uri="{C3380CC4-5D6E-409C-BE32-E72D297353CC}">
              <c16:uniqueId val="{00000003-8106-425A-9B1E-34EDCE8F4548}"/>
            </c:ext>
          </c:extLst>
        </c:ser>
        <c:ser>
          <c:idx val="4"/>
          <c:order val="4"/>
          <c:tx>
            <c:strRef>
              <c:f>Initiatives!$A$12</c:f>
              <c:strCache>
                <c:ptCount val="1"/>
                <c:pt idx="0">
                  <c:v>CRM activation depth</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Initiatives!$G$12</c:f>
              <c:numCache>
                <c:formatCode>0.0</c:formatCode>
                <c:ptCount val="1"/>
                <c:pt idx="0">
                  <c:v>4.8</c:v>
                </c:pt>
              </c:numCache>
            </c:numRef>
          </c:xVal>
          <c:yVal>
            <c:numRef>
              <c:f>Initiatives!$H$12</c:f>
              <c:numCache>
                <c:formatCode>0.0</c:formatCode>
                <c:ptCount val="1"/>
                <c:pt idx="0">
                  <c:v>7.5</c:v>
                </c:pt>
              </c:numCache>
            </c:numRef>
          </c:yVal>
          <c:smooth val="1"/>
          <c:extLst>
            <c:ext xmlns:c16="http://schemas.microsoft.com/office/drawing/2014/chart" uri="{C3380CC4-5D6E-409C-BE32-E72D297353CC}">
              <c16:uniqueId val="{00000004-8106-425A-9B1E-34EDCE8F4548}"/>
            </c:ext>
          </c:extLst>
        </c:ser>
        <c:ser>
          <c:idx val="5"/>
          <c:order val="5"/>
          <c:tx>
            <c:strRef>
              <c:f>Initiatives!$A$13</c:f>
              <c:strCache>
                <c:ptCount val="1"/>
                <c:pt idx="0">
                  <c:v>Unified customer identity</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Initiatives!$G$13</c:f>
              <c:numCache>
                <c:formatCode>0.0</c:formatCode>
                <c:ptCount val="1"/>
                <c:pt idx="0">
                  <c:v>6.2</c:v>
                </c:pt>
              </c:numCache>
            </c:numRef>
          </c:xVal>
          <c:yVal>
            <c:numRef>
              <c:f>Initiatives!$H$13</c:f>
              <c:numCache>
                <c:formatCode>0.0</c:formatCode>
                <c:ptCount val="1"/>
                <c:pt idx="0">
                  <c:v>9.1999999999999993</c:v>
                </c:pt>
              </c:numCache>
            </c:numRef>
          </c:yVal>
          <c:smooth val="1"/>
          <c:extLst>
            <c:ext xmlns:c16="http://schemas.microsoft.com/office/drawing/2014/chart" uri="{C3380CC4-5D6E-409C-BE32-E72D297353CC}">
              <c16:uniqueId val="{00000005-8106-425A-9B1E-34EDCE8F4548}"/>
            </c:ext>
          </c:extLst>
        </c:ser>
        <c:ser>
          <c:idx val="6"/>
          <c:order val="6"/>
          <c:tx>
            <c:strRef>
              <c:f>Initiatives!$A$14</c:f>
              <c:strCache>
                <c:ptCount val="1"/>
                <c:pt idx="0">
                  <c:v>Enterprise CDP deployment</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Initiatives!$G$14</c:f>
              <c:numCache>
                <c:formatCode>0.0</c:formatCode>
                <c:ptCount val="1"/>
                <c:pt idx="0">
                  <c:v>7</c:v>
                </c:pt>
              </c:numCache>
            </c:numRef>
          </c:xVal>
          <c:yVal>
            <c:numRef>
              <c:f>Initiatives!$H$14</c:f>
              <c:numCache>
                <c:formatCode>0.0</c:formatCode>
                <c:ptCount val="1"/>
                <c:pt idx="0">
                  <c:v>8</c:v>
                </c:pt>
              </c:numCache>
            </c:numRef>
          </c:yVal>
          <c:smooth val="1"/>
          <c:extLst>
            <c:ext xmlns:c16="http://schemas.microsoft.com/office/drawing/2014/chart" uri="{C3380CC4-5D6E-409C-BE32-E72D297353CC}">
              <c16:uniqueId val="{00000006-8106-425A-9B1E-34EDCE8F4548}"/>
            </c:ext>
          </c:extLst>
        </c:ser>
        <c:ser>
          <c:idx val="7"/>
          <c:order val="7"/>
          <c:tx>
            <c:strRef>
              <c:f>Initiatives!$A$15</c:f>
              <c:strCache>
                <c:ptCount val="1"/>
                <c:pt idx="0">
                  <c:v>Real-time AI personalisation</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Initiatives!$G$15</c:f>
              <c:numCache>
                <c:formatCode>0.0</c:formatCode>
                <c:ptCount val="1"/>
                <c:pt idx="0">
                  <c:v>8.5</c:v>
                </c:pt>
              </c:numCache>
            </c:numRef>
          </c:xVal>
          <c:yVal>
            <c:numRef>
              <c:f>Initiatives!$H$15</c:f>
              <c:numCache>
                <c:formatCode>0.0</c:formatCode>
                <c:ptCount val="1"/>
                <c:pt idx="0">
                  <c:v>8.5</c:v>
                </c:pt>
              </c:numCache>
            </c:numRef>
          </c:yVal>
          <c:smooth val="1"/>
          <c:extLst>
            <c:ext xmlns:c16="http://schemas.microsoft.com/office/drawing/2014/chart" uri="{C3380CC4-5D6E-409C-BE32-E72D297353CC}">
              <c16:uniqueId val="{00000007-8106-425A-9B1E-34EDCE8F4548}"/>
            </c:ext>
          </c:extLst>
        </c:ser>
        <c:ser>
          <c:idx val="8"/>
          <c:order val="8"/>
          <c:tx>
            <c:strRef>
              <c:f>Initiatives!$A$16</c:f>
              <c:strCache>
                <c:ptCount val="1"/>
                <c:pt idx="0">
                  <c:v>Governance framework</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Initiatives!$G$16</c:f>
              <c:numCache>
                <c:formatCode>0.0</c:formatCode>
                <c:ptCount val="1"/>
                <c:pt idx="0">
                  <c:v>2</c:v>
                </c:pt>
              </c:numCache>
            </c:numRef>
          </c:xVal>
          <c:yVal>
            <c:numRef>
              <c:f>Initiatives!$H$16</c:f>
              <c:numCache>
                <c:formatCode>0.0</c:formatCode>
                <c:ptCount val="1"/>
                <c:pt idx="0">
                  <c:v>3.5</c:v>
                </c:pt>
              </c:numCache>
            </c:numRef>
          </c:yVal>
          <c:smooth val="1"/>
          <c:extLst>
            <c:ext xmlns:c16="http://schemas.microsoft.com/office/drawing/2014/chart" uri="{C3380CC4-5D6E-409C-BE32-E72D297353CC}">
              <c16:uniqueId val="{00000008-8106-425A-9B1E-34EDCE8F4548}"/>
            </c:ext>
          </c:extLst>
        </c:ser>
        <c:ser>
          <c:idx val="9"/>
          <c:order val="9"/>
          <c:tx>
            <c:strRef>
              <c:f>Initiatives!$A$17</c:f>
              <c:strCache>
                <c:ptCount val="1"/>
                <c:pt idx="0">
                  <c:v>Data warehouse build</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Initiatives!$G$17</c:f>
              <c:numCache>
                <c:formatCode>0.0</c:formatCode>
                <c:ptCount val="1"/>
                <c:pt idx="0">
                  <c:v>3.5</c:v>
                </c:pt>
              </c:numCache>
            </c:numRef>
          </c:xVal>
          <c:yVal>
            <c:numRef>
              <c:f>Initiatives!$H$17</c:f>
              <c:numCache>
                <c:formatCode>0.0</c:formatCode>
                <c:ptCount val="1"/>
                <c:pt idx="0">
                  <c:v>4.2</c:v>
                </c:pt>
              </c:numCache>
            </c:numRef>
          </c:yVal>
          <c:smooth val="1"/>
          <c:extLst>
            <c:ext xmlns:c16="http://schemas.microsoft.com/office/drawing/2014/chart" uri="{C3380CC4-5D6E-409C-BE32-E72D297353CC}">
              <c16:uniqueId val="{00000009-8106-425A-9B1E-34EDCE8F4548}"/>
            </c:ext>
          </c:extLst>
        </c:ser>
        <c:ser>
          <c:idx val="10"/>
          <c:order val="10"/>
          <c:tx>
            <c:strRef>
              <c:f>Initiatives!$A$18</c:f>
              <c:strCache>
                <c:ptCount val="1"/>
                <c:pt idx="0">
                  <c:v>MMM programme</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Initiatives!$G$18</c:f>
              <c:numCache>
                <c:formatCode>0.0</c:formatCode>
                <c:ptCount val="1"/>
                <c:pt idx="0">
                  <c:v>6.5</c:v>
                </c:pt>
              </c:numCache>
            </c:numRef>
          </c:xVal>
          <c:yVal>
            <c:numRef>
              <c:f>Initiatives!$H$18</c:f>
              <c:numCache>
                <c:formatCode>0.0</c:formatCode>
                <c:ptCount val="1"/>
                <c:pt idx="0">
                  <c:v>3.8</c:v>
                </c:pt>
              </c:numCache>
            </c:numRef>
          </c:yVal>
          <c:smooth val="1"/>
          <c:extLst>
            <c:ext xmlns:c16="http://schemas.microsoft.com/office/drawing/2014/chart" uri="{C3380CC4-5D6E-409C-BE32-E72D297353CC}">
              <c16:uniqueId val="{0000000A-8106-425A-9B1E-34EDCE8F4548}"/>
            </c:ext>
          </c:extLst>
        </c:ser>
        <c:ser>
          <c:idx val="11"/>
          <c:order val="11"/>
          <c:tx>
            <c:strRef>
              <c:f>Initiatives!$A$19</c:f>
              <c:strCache>
                <c:ptCount val="1"/>
                <c:pt idx="0">
                  <c:v>Custom LLM fine-tuning</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Initiatives!$G$19</c:f>
              <c:numCache>
                <c:formatCode>0.0</c:formatCode>
                <c:ptCount val="1"/>
                <c:pt idx="0">
                  <c:v>8</c:v>
                </c:pt>
              </c:numCache>
            </c:numRef>
          </c:xVal>
          <c:yVal>
            <c:numRef>
              <c:f>Initiatives!$H$19</c:f>
              <c:numCache>
                <c:formatCode>0.0</c:formatCode>
                <c:ptCount val="1"/>
                <c:pt idx="0">
                  <c:v>2.5</c:v>
                </c:pt>
              </c:numCache>
            </c:numRef>
          </c:yVal>
          <c:smooth val="1"/>
          <c:extLst>
            <c:ext xmlns:c16="http://schemas.microsoft.com/office/drawing/2014/chart" uri="{C3380CC4-5D6E-409C-BE32-E72D297353CC}">
              <c16:uniqueId val="{0000000B-8106-425A-9B1E-34EDCE8F4548}"/>
            </c:ext>
          </c:extLst>
        </c:ser>
        <c:ser>
          <c:idx val="12"/>
          <c:order val="12"/>
          <c:tx>
            <c:strRef>
              <c:f>Initiatives!$A$20</c:f>
              <c:strCache>
                <c:ptCount val="1"/>
                <c:pt idx="0">
                  <c:v>Attribution modelling</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Initiatives!$G$20</c:f>
              <c:numCache>
                <c:formatCode>0.0</c:formatCode>
                <c:ptCount val="1"/>
                <c:pt idx="0">
                  <c:v>5.5</c:v>
                </c:pt>
              </c:numCache>
            </c:numRef>
          </c:xVal>
          <c:yVal>
            <c:numRef>
              <c:f>Initiatives!$H$20</c:f>
              <c:numCache>
                <c:formatCode>0.0</c:formatCode>
                <c:ptCount val="1"/>
                <c:pt idx="0">
                  <c:v>6.2</c:v>
                </c:pt>
              </c:numCache>
            </c:numRef>
          </c:yVal>
          <c:smooth val="1"/>
          <c:extLst>
            <c:ext xmlns:c16="http://schemas.microsoft.com/office/drawing/2014/chart" uri="{C3380CC4-5D6E-409C-BE32-E72D297353CC}">
              <c16:uniqueId val="{0000000C-8106-425A-9B1E-34EDCE8F4548}"/>
            </c:ext>
          </c:extLst>
        </c:ser>
        <c:ser>
          <c:idx val="13"/>
          <c:order val="13"/>
          <c:tx>
            <c:strRef>
              <c:f>Initiatives!$A$21</c:f>
              <c:strCache>
                <c:ptCount val="1"/>
                <c:pt idx="0">
                  <c:v>BI adoption driving</c:v>
                </c:pt>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Initiatives!$G$21</c:f>
              <c:numCache>
                <c:formatCode>0.0</c:formatCode>
                <c:ptCount val="1"/>
                <c:pt idx="0">
                  <c:v>1.2</c:v>
                </c:pt>
              </c:numCache>
            </c:numRef>
          </c:xVal>
          <c:yVal>
            <c:numRef>
              <c:f>Initiatives!$H$21</c:f>
              <c:numCache>
                <c:formatCode>0.0</c:formatCode>
                <c:ptCount val="1"/>
                <c:pt idx="0">
                  <c:v>6</c:v>
                </c:pt>
              </c:numCache>
            </c:numRef>
          </c:yVal>
          <c:smooth val="1"/>
          <c:extLst>
            <c:ext xmlns:c16="http://schemas.microsoft.com/office/drawing/2014/chart" uri="{C3380CC4-5D6E-409C-BE32-E72D297353CC}">
              <c16:uniqueId val="{0000000D-8106-425A-9B1E-34EDCE8F4548}"/>
            </c:ext>
          </c:extLst>
        </c:ser>
        <c:ser>
          <c:idx val="14"/>
          <c:order val="14"/>
          <c:tx>
            <c:strRef>
              <c:f>Initiatives!$A$22</c:f>
              <c:strCache>
                <c:ptCount val="1"/>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Initiatives!$G$22</c:f>
              <c:numCache>
                <c:formatCode>General</c:formatCode>
                <c:ptCount val="1"/>
                <c:pt idx="0">
                  <c:v>-5</c:v>
                </c:pt>
              </c:numCache>
            </c:numRef>
          </c:xVal>
          <c:yVal>
            <c:numRef>
              <c:f>Initiatives!$H$22</c:f>
              <c:numCache>
                <c:formatCode>General</c:formatCode>
                <c:ptCount val="1"/>
                <c:pt idx="0">
                  <c:v>-5</c:v>
                </c:pt>
              </c:numCache>
            </c:numRef>
          </c:yVal>
          <c:smooth val="1"/>
          <c:extLst>
            <c:ext xmlns:c16="http://schemas.microsoft.com/office/drawing/2014/chart" uri="{C3380CC4-5D6E-409C-BE32-E72D297353CC}">
              <c16:uniqueId val="{0000000E-8106-425A-9B1E-34EDCE8F4548}"/>
            </c:ext>
          </c:extLst>
        </c:ser>
        <c:ser>
          <c:idx val="15"/>
          <c:order val="15"/>
          <c:tx>
            <c:strRef>
              <c:f>Initiatives!$A$23</c:f>
              <c:strCache>
                <c:ptCount val="1"/>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Initiatives!$G$23</c:f>
              <c:numCache>
                <c:formatCode>General</c:formatCode>
                <c:ptCount val="1"/>
                <c:pt idx="0">
                  <c:v>-5</c:v>
                </c:pt>
              </c:numCache>
            </c:numRef>
          </c:xVal>
          <c:yVal>
            <c:numRef>
              <c:f>Initiatives!$H$23</c:f>
              <c:numCache>
                <c:formatCode>General</c:formatCode>
                <c:ptCount val="1"/>
                <c:pt idx="0">
                  <c:v>-5</c:v>
                </c:pt>
              </c:numCache>
            </c:numRef>
          </c:yVal>
          <c:smooth val="1"/>
          <c:extLst>
            <c:ext xmlns:c16="http://schemas.microsoft.com/office/drawing/2014/chart" uri="{C3380CC4-5D6E-409C-BE32-E72D297353CC}">
              <c16:uniqueId val="{0000000F-8106-425A-9B1E-34EDCE8F4548}"/>
            </c:ext>
          </c:extLst>
        </c:ser>
        <c:ser>
          <c:idx val="16"/>
          <c:order val="16"/>
          <c:tx>
            <c:strRef>
              <c:f>Initiatives!$A$24</c:f>
              <c:strCache>
                <c:ptCount val="1"/>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Initiatives!$G$24</c:f>
              <c:numCache>
                <c:formatCode>General</c:formatCode>
                <c:ptCount val="1"/>
                <c:pt idx="0">
                  <c:v>-5</c:v>
                </c:pt>
              </c:numCache>
            </c:numRef>
          </c:xVal>
          <c:yVal>
            <c:numRef>
              <c:f>Initiatives!$H$24</c:f>
              <c:numCache>
                <c:formatCode>General</c:formatCode>
                <c:ptCount val="1"/>
                <c:pt idx="0">
                  <c:v>-5</c:v>
                </c:pt>
              </c:numCache>
            </c:numRef>
          </c:yVal>
          <c:smooth val="1"/>
          <c:extLst>
            <c:ext xmlns:c16="http://schemas.microsoft.com/office/drawing/2014/chart" uri="{C3380CC4-5D6E-409C-BE32-E72D297353CC}">
              <c16:uniqueId val="{00000010-8106-425A-9B1E-34EDCE8F4548}"/>
            </c:ext>
          </c:extLst>
        </c:ser>
        <c:ser>
          <c:idx val="17"/>
          <c:order val="17"/>
          <c:tx>
            <c:strRef>
              <c:f>Initiatives!$A$25</c:f>
              <c:strCache>
                <c:ptCount val="1"/>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Initiatives!$G$25</c:f>
              <c:numCache>
                <c:formatCode>General</c:formatCode>
                <c:ptCount val="1"/>
                <c:pt idx="0">
                  <c:v>-5</c:v>
                </c:pt>
              </c:numCache>
            </c:numRef>
          </c:xVal>
          <c:yVal>
            <c:numRef>
              <c:f>Initiatives!$H$25</c:f>
              <c:numCache>
                <c:formatCode>General</c:formatCode>
                <c:ptCount val="1"/>
                <c:pt idx="0">
                  <c:v>-5</c:v>
                </c:pt>
              </c:numCache>
            </c:numRef>
          </c:yVal>
          <c:smooth val="1"/>
          <c:extLst>
            <c:ext xmlns:c16="http://schemas.microsoft.com/office/drawing/2014/chart" uri="{C3380CC4-5D6E-409C-BE32-E72D297353CC}">
              <c16:uniqueId val="{00000011-8106-425A-9B1E-34EDCE8F4548}"/>
            </c:ext>
          </c:extLst>
        </c:ser>
        <c:ser>
          <c:idx val="18"/>
          <c:order val="18"/>
          <c:tx>
            <c:strRef>
              <c:f>Initiatives!$A$26</c:f>
              <c:strCache>
                <c:ptCount val="1"/>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Initiatives!$G$26</c:f>
              <c:numCache>
                <c:formatCode>General</c:formatCode>
                <c:ptCount val="1"/>
                <c:pt idx="0">
                  <c:v>-5</c:v>
                </c:pt>
              </c:numCache>
            </c:numRef>
          </c:xVal>
          <c:yVal>
            <c:numRef>
              <c:f>Initiatives!$H$26</c:f>
              <c:numCache>
                <c:formatCode>General</c:formatCode>
                <c:ptCount val="1"/>
                <c:pt idx="0">
                  <c:v>-5</c:v>
                </c:pt>
              </c:numCache>
            </c:numRef>
          </c:yVal>
          <c:smooth val="1"/>
          <c:extLst>
            <c:ext xmlns:c16="http://schemas.microsoft.com/office/drawing/2014/chart" uri="{C3380CC4-5D6E-409C-BE32-E72D297353CC}">
              <c16:uniqueId val="{00000012-8106-425A-9B1E-34EDCE8F4548}"/>
            </c:ext>
          </c:extLst>
        </c:ser>
        <c:ser>
          <c:idx val="19"/>
          <c:order val="19"/>
          <c:tx>
            <c:strRef>
              <c:f>Initiatives!$A$27</c:f>
              <c:strCache>
                <c:ptCount val="1"/>
              </c:strCache>
            </c:strRef>
          </c:tx>
          <c:spPr>
            <a:ln w="47520">
              <a:noFill/>
            </a:ln>
          </c:spPr>
          <c:marker>
            <c:symbol val="circle"/>
            <c:size val="9"/>
            <c:spPr>
              <a:solidFill>
                <a:srgbClr val="1F3864"/>
              </a:solidFill>
            </c:spPr>
          </c:marker>
          <c:dLbls>
            <c:spPr>
              <a:noFill/>
              <a:ln>
                <a:noFill/>
              </a:ln>
              <a:effectLst/>
            </c:spPr>
            <c:txPr>
              <a:bodyPr/>
              <a:lstStyle/>
              <a:p>
                <a:pPr>
                  <a:defRPr>
                    <a:latin typeface="Calibri"/>
                    <a:ea typeface="Calibri"/>
                    <a:cs typeface="Calibri"/>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Initiatives!$G$27</c:f>
              <c:numCache>
                <c:formatCode>General</c:formatCode>
                <c:ptCount val="1"/>
                <c:pt idx="0">
                  <c:v>-5</c:v>
                </c:pt>
              </c:numCache>
            </c:numRef>
          </c:xVal>
          <c:yVal>
            <c:numRef>
              <c:f>Initiatives!$H$27</c:f>
              <c:numCache>
                <c:formatCode>General</c:formatCode>
                <c:ptCount val="1"/>
                <c:pt idx="0">
                  <c:v>-5</c:v>
                </c:pt>
              </c:numCache>
            </c:numRef>
          </c:yVal>
          <c:smooth val="1"/>
          <c:extLst>
            <c:ext xmlns:c16="http://schemas.microsoft.com/office/drawing/2014/chart" uri="{C3380CC4-5D6E-409C-BE32-E72D297353CC}">
              <c16:uniqueId val="{00000013-8106-425A-9B1E-34EDCE8F4548}"/>
            </c:ext>
          </c:extLst>
        </c:ser>
        <c:ser>
          <c:idx val="20"/>
          <c:order val="20"/>
          <c:spPr>
            <a:ln w="12600">
              <a:solidFill>
                <a:srgbClr val="A6A6A6"/>
              </a:solidFill>
              <a:prstDash val="dash"/>
              <a:round/>
            </a:ln>
          </c:spPr>
          <c:marker>
            <c:symbol val="none"/>
          </c:marker>
          <c:dLbls>
            <c:spPr>
              <a:noFill/>
              <a:ln>
                <a:noFill/>
              </a:ln>
              <a:effectLst/>
            </c:spPr>
            <c:txPr>
              <a:bodyPr/>
              <a:lstStyle/>
              <a:p>
                <a:pPr>
                  <a:defRPr>
                    <a:latin typeface="Calibri"/>
                    <a:ea typeface="Calibri"/>
                    <a:cs typeface="Calibri"/>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Initiatives!$J$2:$J$3</c:f>
              <c:numCache>
                <c:formatCode>General</c:formatCode>
                <c:ptCount val="2"/>
                <c:pt idx="0">
                  <c:v>1</c:v>
                </c:pt>
                <c:pt idx="1">
                  <c:v>10</c:v>
                </c:pt>
              </c:numCache>
            </c:numRef>
          </c:xVal>
          <c:yVal>
            <c:numRef>
              <c:f>Initiatives!$K$2:$K$3</c:f>
              <c:numCache>
                <c:formatCode>0.0</c:formatCode>
                <c:ptCount val="2"/>
                <c:pt idx="0">
                  <c:v>5</c:v>
                </c:pt>
                <c:pt idx="1">
                  <c:v>5</c:v>
                </c:pt>
              </c:numCache>
            </c:numRef>
          </c:yVal>
          <c:smooth val="1"/>
          <c:extLst>
            <c:ext xmlns:c16="http://schemas.microsoft.com/office/drawing/2014/chart" uri="{C3380CC4-5D6E-409C-BE32-E72D297353CC}">
              <c16:uniqueId val="{00000014-8106-425A-9B1E-34EDCE8F4548}"/>
            </c:ext>
          </c:extLst>
        </c:ser>
        <c:ser>
          <c:idx val="21"/>
          <c:order val="21"/>
          <c:spPr>
            <a:ln w="12600">
              <a:solidFill>
                <a:srgbClr val="A6A6A6"/>
              </a:solidFill>
              <a:prstDash val="dash"/>
              <a:round/>
            </a:ln>
          </c:spPr>
          <c:marker>
            <c:symbol val="none"/>
          </c:marker>
          <c:dLbls>
            <c:spPr>
              <a:noFill/>
              <a:ln>
                <a:noFill/>
              </a:ln>
              <a:effectLst/>
            </c:spPr>
            <c:txPr>
              <a:bodyPr/>
              <a:lstStyle/>
              <a:p>
                <a:pPr>
                  <a:defRPr>
                    <a:latin typeface="Calibri"/>
                    <a:ea typeface="Calibri"/>
                    <a:cs typeface="Calibri"/>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Initiatives!$J$4:$J$5</c:f>
              <c:numCache>
                <c:formatCode>0.0</c:formatCode>
                <c:ptCount val="2"/>
                <c:pt idx="0">
                  <c:v>5</c:v>
                </c:pt>
                <c:pt idx="1">
                  <c:v>5</c:v>
                </c:pt>
              </c:numCache>
            </c:numRef>
          </c:xVal>
          <c:yVal>
            <c:numRef>
              <c:f>Initiatives!$K$4:$K$5</c:f>
              <c:numCache>
                <c:formatCode>General</c:formatCode>
                <c:ptCount val="2"/>
                <c:pt idx="0">
                  <c:v>1</c:v>
                </c:pt>
                <c:pt idx="1">
                  <c:v>10</c:v>
                </c:pt>
              </c:numCache>
            </c:numRef>
          </c:yVal>
          <c:smooth val="1"/>
          <c:extLst>
            <c:ext xmlns:c16="http://schemas.microsoft.com/office/drawing/2014/chart" uri="{C3380CC4-5D6E-409C-BE32-E72D297353CC}">
              <c16:uniqueId val="{00000015-8106-425A-9B1E-34EDCE8F4548}"/>
            </c:ext>
          </c:extLst>
        </c:ser>
        <c:ser>
          <c:idx val="22"/>
          <c:order val="22"/>
          <c:tx>
            <c:strRef>
              <c:f>Initiatives!$L$6</c:f>
              <c:strCache>
                <c:ptCount val="1"/>
                <c:pt idx="0">
                  <c:v>Quick Wins</c:v>
                </c:pt>
              </c:strCache>
            </c:strRef>
          </c:tx>
          <c:spPr>
            <a:ln w="47520">
              <a:noFill/>
            </a:ln>
          </c:spPr>
          <c:marker>
            <c:symbol val="none"/>
          </c:marker>
          <c:dLbls>
            <c:spPr>
              <a:noFill/>
              <a:ln>
                <a:noFill/>
              </a:ln>
              <a:effectLst/>
            </c:spPr>
            <c:txPr>
              <a:bodyPr/>
              <a:lstStyle/>
              <a:p>
                <a:pPr>
                  <a:defRPr>
                    <a:latin typeface="Calibri"/>
                    <a:ea typeface="Calibri"/>
                    <a:cs typeface="Calibri"/>
                  </a:defRPr>
                </a:pPr>
                <a:endParaRPr lang="en-US"/>
              </a:p>
            </c:txPr>
            <c:dLblPos val="r"/>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Initiatives!$J$6</c:f>
              <c:numCache>
                <c:formatCode>General</c:formatCode>
                <c:ptCount val="1"/>
                <c:pt idx="0">
                  <c:v>0.2</c:v>
                </c:pt>
              </c:numCache>
            </c:numRef>
          </c:xVal>
          <c:yVal>
            <c:numRef>
              <c:f>Initiatives!$K$6</c:f>
              <c:numCache>
                <c:formatCode>General</c:formatCode>
                <c:ptCount val="1"/>
                <c:pt idx="0">
                  <c:v>5.3</c:v>
                </c:pt>
              </c:numCache>
            </c:numRef>
          </c:yVal>
          <c:smooth val="1"/>
          <c:extLst>
            <c:ext xmlns:c16="http://schemas.microsoft.com/office/drawing/2014/chart" uri="{C3380CC4-5D6E-409C-BE32-E72D297353CC}">
              <c16:uniqueId val="{00000016-8106-425A-9B1E-34EDCE8F4548}"/>
            </c:ext>
          </c:extLst>
        </c:ser>
        <c:ser>
          <c:idx val="23"/>
          <c:order val="23"/>
          <c:tx>
            <c:strRef>
              <c:f>Initiatives!$L$7</c:f>
              <c:strCache>
                <c:ptCount val="1"/>
                <c:pt idx="0">
                  <c:v>Strategic Bets</c:v>
                </c:pt>
              </c:strCache>
            </c:strRef>
          </c:tx>
          <c:spPr>
            <a:ln w="47520">
              <a:noFill/>
            </a:ln>
          </c:spPr>
          <c:marker>
            <c:symbol val="none"/>
          </c:marker>
          <c:dLbls>
            <c:spPr>
              <a:noFill/>
              <a:ln>
                <a:noFill/>
              </a:ln>
              <a:effectLst/>
            </c:spPr>
            <c:txPr>
              <a:bodyPr/>
              <a:lstStyle/>
              <a:p>
                <a:pPr>
                  <a:defRPr>
                    <a:latin typeface="Calibri"/>
                    <a:ea typeface="Calibri"/>
                    <a:cs typeface="Calibri"/>
                  </a:defRPr>
                </a:pPr>
                <a:endParaRPr lang="en-US"/>
              </a:p>
            </c:txPr>
            <c:dLblPos val="r"/>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Initiatives!$J$7</c:f>
              <c:numCache>
                <c:formatCode>General</c:formatCode>
                <c:ptCount val="1"/>
                <c:pt idx="0">
                  <c:v>5.2</c:v>
                </c:pt>
              </c:numCache>
            </c:numRef>
          </c:xVal>
          <c:yVal>
            <c:numRef>
              <c:f>Initiatives!$K$7</c:f>
              <c:numCache>
                <c:formatCode>General</c:formatCode>
                <c:ptCount val="1"/>
                <c:pt idx="0">
                  <c:v>5.3</c:v>
                </c:pt>
              </c:numCache>
            </c:numRef>
          </c:yVal>
          <c:smooth val="1"/>
          <c:extLst>
            <c:ext xmlns:c16="http://schemas.microsoft.com/office/drawing/2014/chart" uri="{C3380CC4-5D6E-409C-BE32-E72D297353CC}">
              <c16:uniqueId val="{00000017-8106-425A-9B1E-34EDCE8F4548}"/>
            </c:ext>
          </c:extLst>
        </c:ser>
        <c:ser>
          <c:idx val="24"/>
          <c:order val="24"/>
          <c:tx>
            <c:strRef>
              <c:f>Initiatives!$L$8</c:f>
              <c:strCache>
                <c:ptCount val="1"/>
                <c:pt idx="0">
                  <c:v>Foundation Work</c:v>
                </c:pt>
              </c:strCache>
            </c:strRef>
          </c:tx>
          <c:spPr>
            <a:ln w="47520">
              <a:noFill/>
            </a:ln>
          </c:spPr>
          <c:marker>
            <c:symbol val="none"/>
          </c:marker>
          <c:dLbls>
            <c:spPr>
              <a:noFill/>
              <a:ln>
                <a:noFill/>
              </a:ln>
              <a:effectLst/>
            </c:spPr>
            <c:txPr>
              <a:bodyPr/>
              <a:lstStyle/>
              <a:p>
                <a:pPr>
                  <a:defRPr>
                    <a:latin typeface="Calibri"/>
                    <a:ea typeface="Calibri"/>
                    <a:cs typeface="Calibri"/>
                  </a:defRPr>
                </a:pPr>
                <a:endParaRPr lang="en-US"/>
              </a:p>
            </c:txPr>
            <c:dLblPos val="r"/>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Initiatives!$J$8</c:f>
              <c:numCache>
                <c:formatCode>General</c:formatCode>
                <c:ptCount val="1"/>
                <c:pt idx="0">
                  <c:v>0.2</c:v>
                </c:pt>
              </c:numCache>
            </c:numRef>
          </c:xVal>
          <c:yVal>
            <c:numRef>
              <c:f>Initiatives!$K$8</c:f>
              <c:numCache>
                <c:formatCode>General</c:formatCode>
                <c:ptCount val="1"/>
                <c:pt idx="0">
                  <c:v>0.35</c:v>
                </c:pt>
              </c:numCache>
            </c:numRef>
          </c:yVal>
          <c:smooth val="1"/>
          <c:extLst>
            <c:ext xmlns:c16="http://schemas.microsoft.com/office/drawing/2014/chart" uri="{C3380CC4-5D6E-409C-BE32-E72D297353CC}">
              <c16:uniqueId val="{00000018-8106-425A-9B1E-34EDCE8F4548}"/>
            </c:ext>
          </c:extLst>
        </c:ser>
        <c:ser>
          <c:idx val="25"/>
          <c:order val="25"/>
          <c:tx>
            <c:strRef>
              <c:f>Initiatives!$L$9</c:f>
              <c:strCache>
                <c:ptCount val="1"/>
                <c:pt idx="0">
                  <c:v>Defer / Evaluate</c:v>
                </c:pt>
              </c:strCache>
            </c:strRef>
          </c:tx>
          <c:spPr>
            <a:ln w="47520">
              <a:noFill/>
            </a:ln>
          </c:spPr>
          <c:marker>
            <c:symbol val="none"/>
          </c:marker>
          <c:dLbls>
            <c:spPr>
              <a:noFill/>
              <a:ln>
                <a:noFill/>
              </a:ln>
              <a:effectLst/>
            </c:spPr>
            <c:txPr>
              <a:bodyPr/>
              <a:lstStyle/>
              <a:p>
                <a:pPr>
                  <a:defRPr>
                    <a:latin typeface="Calibri"/>
                    <a:ea typeface="Calibri"/>
                    <a:cs typeface="Calibri"/>
                  </a:defRPr>
                </a:pPr>
                <a:endParaRPr lang="en-US"/>
              </a:p>
            </c:txPr>
            <c:dLblPos val="r"/>
            <c:showLegendKey val="0"/>
            <c:showVal val="0"/>
            <c:showCatName val="0"/>
            <c:showSerName val="1"/>
            <c:showPercent val="0"/>
            <c:showBubbleSize val="1"/>
            <c:separator>; </c:separator>
            <c:showLeaderLines val="0"/>
            <c:extLst>
              <c:ext xmlns:c15="http://schemas.microsoft.com/office/drawing/2012/chart" uri="{CE6537A1-D6FC-4f65-9D91-7224C49458BB}">
                <c15:showLeaderLines val="1"/>
              </c:ext>
            </c:extLst>
          </c:dLbls>
          <c:xVal>
            <c:numRef>
              <c:f>Initiatives!$J$9</c:f>
              <c:numCache>
                <c:formatCode>General</c:formatCode>
                <c:ptCount val="1"/>
                <c:pt idx="0">
                  <c:v>5.2</c:v>
                </c:pt>
              </c:numCache>
            </c:numRef>
          </c:xVal>
          <c:yVal>
            <c:numRef>
              <c:f>Initiatives!$K$9</c:f>
              <c:numCache>
                <c:formatCode>General</c:formatCode>
                <c:ptCount val="1"/>
                <c:pt idx="0">
                  <c:v>0.35</c:v>
                </c:pt>
              </c:numCache>
            </c:numRef>
          </c:yVal>
          <c:smooth val="1"/>
          <c:extLst>
            <c:ext xmlns:c16="http://schemas.microsoft.com/office/drawing/2014/chart" uri="{C3380CC4-5D6E-409C-BE32-E72D297353CC}">
              <c16:uniqueId val="{00000019-8106-425A-9B1E-34EDCE8F4548}"/>
            </c:ext>
          </c:extLst>
        </c:ser>
        <c:dLbls>
          <c:showLegendKey val="0"/>
          <c:showVal val="0"/>
          <c:showCatName val="0"/>
          <c:showSerName val="0"/>
          <c:showPercent val="0"/>
          <c:showBubbleSize val="0"/>
        </c:dLbls>
        <c:axId val="79251988"/>
        <c:axId val="17380635"/>
      </c:scatterChart>
      <c:valAx>
        <c:axId val="79251988"/>
        <c:scaling>
          <c:orientation val="minMax"/>
          <c:max val="10"/>
          <c:min val="0"/>
        </c:scaling>
        <c:delete val="0"/>
        <c:axPos val="b"/>
        <c:title>
          <c:tx>
            <c:rich>
              <a:bodyPr rot="0"/>
              <a:lstStyle/>
              <a:p>
                <a:pPr>
                  <a:defRPr>
                    <a:latin typeface="Calibri"/>
                    <a:ea typeface="Calibri"/>
                    <a:cs typeface="Calibri"/>
                  </a:defRPr>
                </a:pPr>
                <a:r>
                  <a:rPr lang="en-US"/>
                  <a:t>Implementation effort</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a:latin typeface="Calibri"/>
                <a:ea typeface="Calibri"/>
                <a:cs typeface="Calibri"/>
              </a:defRPr>
            </a:pPr>
            <a:endParaRPr lang="en-US"/>
          </a:p>
        </c:txPr>
        <c:crossAx val="17380635"/>
        <c:crosses val="autoZero"/>
        <c:crossBetween val="midCat"/>
        <c:majorUnit val="1"/>
      </c:valAx>
      <c:valAx>
        <c:axId val="17380635"/>
        <c:scaling>
          <c:orientation val="minMax"/>
          <c:max val="10"/>
          <c:min val="0"/>
        </c:scaling>
        <c:delete val="0"/>
        <c:axPos val="l"/>
        <c:title>
          <c:tx>
            <c:rich>
              <a:bodyPr rot="-5400000"/>
              <a:lstStyle/>
              <a:p>
                <a:pPr>
                  <a:defRPr>
                    <a:latin typeface="Calibri"/>
                    <a:ea typeface="Calibri"/>
                    <a:cs typeface="Calibri"/>
                  </a:defRPr>
                </a:pPr>
                <a:r>
                  <a:rPr lang="en-US"/>
                  <a:t>Business impact</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a:latin typeface="Calibri"/>
                <a:ea typeface="Calibri"/>
                <a:cs typeface="Calibri"/>
              </a:defRPr>
            </a:pPr>
            <a:endParaRPr lang="en-US"/>
          </a:p>
        </c:txPr>
        <c:crossAx val="79251988"/>
        <c:crosses val="autoZero"/>
        <c:crossBetween val="midCat"/>
        <c:majorUnit val="1"/>
      </c:valAx>
      <c:spPr>
        <a:noFill/>
        <a:ln w="0">
          <a:noFill/>
        </a:ln>
      </c:spPr>
    </c:plotArea>
    <c:legend>
      <c:legendPos val="r"/>
      <c:overlay val="0"/>
      <c:txPr>
        <a:bodyPr/>
        <a:lstStyle/>
        <a:p>
          <a:pPr>
            <a:defRPr>
              <a:latin typeface="Calibri"/>
              <a:ea typeface="Calibri"/>
              <a:cs typeface="Calibri"/>
            </a:defRPr>
          </a:pPr>
          <a:endParaRPr lang="en-US"/>
        </a:p>
      </c:txPr>
    </c:legend>
    <c:plotVisOnly val="0"/>
    <c:dispBlanksAs val="gap"/>
    <c:showDLblsOverMax val="1"/>
  </c:chart>
  <c:spPr>
    <a:solidFill>
      <a:srgbClr val="FFFFFF"/>
    </a:solidFill>
    <a:ln w="9360">
      <a:solidFill>
        <a:srgbClr val="D9D9D9"/>
      </a:solidFill>
      <a:round/>
    </a:ln>
  </c:spPr>
  <c:txPr>
    <a:bodyPr/>
    <a:lstStyle/>
    <a:p>
      <a:pPr>
        <a:defRPr>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160560</xdr:rowOff>
    </xdr:from>
    <xdr:to>
      <xdr:col>26</xdr:col>
      <xdr:colOff>78840</xdr:colOff>
      <xdr:row>18</xdr:row>
      <xdr:rowOff>200740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724035D-79FC-4634-A0BC-E802642BA0D2}">
  <we:reference id="WA200009404" version="1.0.0.8" store="Omex" storeType="OMEX"/>
  <we:alternateReferences>
    <we:reference id="WA200009404" version="1.0.0.8" store="WA200009404" storeType="OMEX"/>
  </we:alternateReferences>
  <we:properties>
    <we:property name="claude.fileId" value="&quot;45913b48-164f-4385-803b-45c7bf92f98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the-data-ai-adoption-roadmap-for-2026-a-practitioner-s-guid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showGridLines="0" tabSelected="1" zoomScaleNormal="100" workbookViewId="0"/>
  </sheetViews>
  <sheetFormatPr defaultColWidth="8.6328125" defaultRowHeight="14.5" x14ac:dyDescent="0.35"/>
  <cols>
    <col min="1" max="1" width="87.26953125" customWidth="1"/>
  </cols>
  <sheetData>
    <row r="1" spans="1:1" ht="22" customHeight="1" x14ac:dyDescent="0.45">
      <c r="A1" s="3" t="s">
        <v>0</v>
      </c>
    </row>
    <row r="2" spans="1:1" ht="34" customHeight="1" x14ac:dyDescent="0.35">
      <c r="A2" s="5" t="s">
        <v>1</v>
      </c>
    </row>
    <row r="3" spans="1:1" ht="12" customHeight="1" x14ac:dyDescent="0.35">
      <c r="A3" s="1"/>
    </row>
    <row r="4" spans="1:1" x14ac:dyDescent="0.35">
      <c r="A4" s="4" t="s">
        <v>2</v>
      </c>
    </row>
    <row r="5" spans="1:1" ht="34" customHeight="1" x14ac:dyDescent="0.35">
      <c r="A5" s="6" t="s">
        <v>3</v>
      </c>
    </row>
    <row r="6" spans="1:1" ht="34" customHeight="1" x14ac:dyDescent="0.35">
      <c r="A6" s="6" t="s">
        <v>4</v>
      </c>
    </row>
    <row r="7" spans="1:1" ht="34" customHeight="1" x14ac:dyDescent="0.35">
      <c r="A7" s="6" t="s">
        <v>5</v>
      </c>
    </row>
    <row r="8" spans="1:1" ht="12" customHeight="1" x14ac:dyDescent="0.35">
      <c r="A8" s="1"/>
    </row>
    <row r="9" spans="1:1" x14ac:dyDescent="0.35">
      <c r="A9" s="4" t="s">
        <v>6</v>
      </c>
    </row>
    <row r="10" spans="1:1" ht="34" customHeight="1" x14ac:dyDescent="0.35">
      <c r="A10" s="6" t="s">
        <v>7</v>
      </c>
    </row>
    <row r="11" spans="1:1" ht="34" customHeight="1" x14ac:dyDescent="0.35">
      <c r="A11" s="6" t="s">
        <v>8</v>
      </c>
    </row>
    <row r="12" spans="1:1" ht="12" customHeight="1" x14ac:dyDescent="0.35">
      <c r="A12" s="1"/>
    </row>
    <row r="13" spans="1:1" x14ac:dyDescent="0.35">
      <c r="A13" s="4" t="s">
        <v>9</v>
      </c>
    </row>
    <row r="14" spans="1:1" ht="34" customHeight="1" x14ac:dyDescent="0.35">
      <c r="A14" s="6" t="s">
        <v>10</v>
      </c>
    </row>
    <row r="15" spans="1:1" ht="34" customHeight="1" x14ac:dyDescent="0.35">
      <c r="A15" s="6" t="s">
        <v>11</v>
      </c>
    </row>
    <row r="16" spans="1:1" ht="34" customHeight="1" x14ac:dyDescent="0.35">
      <c r="A16" s="6" t="s">
        <v>12</v>
      </c>
    </row>
    <row r="17" spans="1:1" ht="34" customHeight="1" x14ac:dyDescent="0.35">
      <c r="A17" s="6" t="s">
        <v>13</v>
      </c>
    </row>
    <row r="18" spans="1:1" ht="12" customHeight="1" x14ac:dyDescent="0.35">
      <c r="A18" s="1"/>
    </row>
    <row r="19" spans="1:1" x14ac:dyDescent="0.35">
      <c r="A19" s="4" t="s">
        <v>14</v>
      </c>
    </row>
    <row r="20" spans="1:1" ht="19.5" customHeight="1" x14ac:dyDescent="0.35">
      <c r="A20" s="8" t="s">
        <v>15</v>
      </c>
    </row>
    <row r="21" spans="1:1" ht="19.5" customHeight="1" x14ac:dyDescent="0.35">
      <c r="A21" s="9" t="s">
        <v>16</v>
      </c>
    </row>
    <row r="22" spans="1:1" ht="19.5" customHeight="1" x14ac:dyDescent="0.35">
      <c r="A22" s="10" t="s">
        <v>17</v>
      </c>
    </row>
    <row r="23" spans="1:1" ht="12" customHeight="1" x14ac:dyDescent="0.35">
      <c r="A23" s="1"/>
    </row>
    <row r="24" spans="1:1" x14ac:dyDescent="0.35">
      <c r="A24" s="4" t="s">
        <v>18</v>
      </c>
    </row>
    <row r="25" spans="1:1" ht="34" customHeight="1" x14ac:dyDescent="0.35">
      <c r="A25" s="6" t="s">
        <v>19</v>
      </c>
    </row>
    <row r="26" spans="1:1" ht="34" customHeight="1" x14ac:dyDescent="0.35">
      <c r="A26" s="6" t="s">
        <v>20</v>
      </c>
    </row>
    <row r="27" spans="1:1" ht="34" customHeight="1" x14ac:dyDescent="0.35">
      <c r="A27" s="6" t="s">
        <v>21</v>
      </c>
    </row>
    <row r="28" spans="1:1" ht="34" customHeight="1" x14ac:dyDescent="0.35">
      <c r="A28" s="6" t="s">
        <v>22</v>
      </c>
    </row>
    <row r="29" spans="1:1" ht="12" customHeight="1" x14ac:dyDescent="0.35">
      <c r="A29" s="1"/>
    </row>
    <row r="30" spans="1:1" x14ac:dyDescent="0.35">
      <c r="A30" s="4" t="s">
        <v>53</v>
      </c>
    </row>
    <row r="31" spans="1:1" ht="19.5" customHeight="1" x14ac:dyDescent="0.35">
      <c r="A31" s="7" t="s">
        <v>54</v>
      </c>
    </row>
  </sheetData>
  <hyperlinks>
    <hyperlink ref="A31"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4"/>
  <sheetViews>
    <sheetView showGridLines="0" zoomScaleNormal="100" workbookViewId="0">
      <pane ySplit="7" topLeftCell="A8" activePane="bottomLeft" state="frozen"/>
      <selection pane="bottomLeft"/>
    </sheetView>
  </sheetViews>
  <sheetFormatPr defaultColWidth="8.6328125" defaultRowHeight="14.5" x14ac:dyDescent="0.35"/>
  <cols>
    <col min="1" max="1" width="30" customWidth="1"/>
    <col min="2" max="3" width="14.54296875" customWidth="1"/>
    <col min="4" max="4" width="18" customWidth="1"/>
    <col min="5" max="5" width="44" customWidth="1"/>
    <col min="6" max="6" width="20" customWidth="1"/>
    <col min="7" max="8" width="4" hidden="1" customWidth="1"/>
    <col min="9" max="12" width="13" hidden="1" customWidth="1"/>
  </cols>
  <sheetData>
    <row r="1" spans="1:12" ht="18.5" x14ac:dyDescent="0.45">
      <c r="A1" s="3" t="s">
        <v>23</v>
      </c>
      <c r="B1" s="1"/>
      <c r="C1" s="1"/>
      <c r="D1" s="1"/>
      <c r="E1" s="1"/>
      <c r="F1" s="1"/>
      <c r="G1" s="1"/>
      <c r="H1" s="1"/>
      <c r="I1" s="1"/>
      <c r="J1" s="1" t="s">
        <v>24</v>
      </c>
      <c r="K1" s="1"/>
      <c r="L1" s="1"/>
    </row>
    <row r="2" spans="1:12" x14ac:dyDescent="0.35">
      <c r="A2" s="1"/>
      <c r="B2" s="1"/>
      <c r="C2" s="1"/>
      <c r="D2" s="1"/>
      <c r="E2" s="1"/>
      <c r="F2" s="1"/>
      <c r="G2" s="1"/>
      <c r="H2" s="1"/>
      <c r="I2" s="1"/>
      <c r="J2" s="1">
        <v>1</v>
      </c>
      <c r="K2" s="11">
        <f>$B$4</f>
        <v>5</v>
      </c>
      <c r="L2" s="1"/>
    </row>
    <row r="3" spans="1:12" x14ac:dyDescent="0.35">
      <c r="A3" s="12" t="s">
        <v>25</v>
      </c>
      <c r="B3" s="13">
        <v>5</v>
      </c>
      <c r="C3" s="1"/>
      <c r="D3" s="1"/>
      <c r="E3" s="1"/>
      <c r="F3" s="1"/>
      <c r="G3" s="1"/>
      <c r="H3" s="1"/>
      <c r="I3" s="1"/>
      <c r="J3" s="1">
        <v>10</v>
      </c>
      <c r="K3" s="11">
        <f>$B$4</f>
        <v>5</v>
      </c>
      <c r="L3" s="1"/>
    </row>
    <row r="4" spans="1:12" x14ac:dyDescent="0.35">
      <c r="A4" s="12" t="s">
        <v>26</v>
      </c>
      <c r="B4" s="13">
        <v>5</v>
      </c>
      <c r="C4" s="1"/>
      <c r="D4" s="1"/>
      <c r="E4" s="1"/>
      <c r="F4" s="1"/>
      <c r="G4" s="1"/>
      <c r="H4" s="1"/>
      <c r="I4" s="1"/>
      <c r="J4" s="11">
        <f>$B$3</f>
        <v>5</v>
      </c>
      <c r="K4" s="1">
        <v>1</v>
      </c>
      <c r="L4" s="1"/>
    </row>
    <row r="5" spans="1:12" x14ac:dyDescent="0.35">
      <c r="A5" s="1"/>
      <c r="B5" s="1"/>
      <c r="C5" s="1"/>
      <c r="D5" s="1"/>
      <c r="E5" s="1"/>
      <c r="F5" s="1"/>
      <c r="G5" s="1"/>
      <c r="H5" s="1"/>
      <c r="I5" s="1"/>
      <c r="J5" s="11">
        <f>$B$3</f>
        <v>5</v>
      </c>
      <c r="K5" s="1">
        <v>10</v>
      </c>
      <c r="L5" s="1"/>
    </row>
    <row r="6" spans="1:12" x14ac:dyDescent="0.35">
      <c r="A6" s="1"/>
      <c r="B6" s="1"/>
      <c r="C6" s="1"/>
      <c r="D6" s="1"/>
      <c r="E6" s="1"/>
      <c r="F6" s="1"/>
      <c r="G6" s="1"/>
      <c r="H6" s="1"/>
      <c r="I6" s="1"/>
      <c r="J6" s="1">
        <v>0.2</v>
      </c>
      <c r="K6" s="1">
        <f>$B$4+0.3</f>
        <v>5.3</v>
      </c>
      <c r="L6" s="1" t="s">
        <v>27</v>
      </c>
    </row>
    <row r="7" spans="1:12" ht="22" customHeight="1" thickBot="1" x14ac:dyDescent="0.4">
      <c r="A7" s="14" t="s">
        <v>28</v>
      </c>
      <c r="B7" s="15" t="s">
        <v>29</v>
      </c>
      <c r="C7" s="15" t="s">
        <v>30</v>
      </c>
      <c r="D7" s="15" t="s">
        <v>31</v>
      </c>
      <c r="E7" s="15" t="s">
        <v>32</v>
      </c>
      <c r="F7" s="16" t="s">
        <v>33</v>
      </c>
      <c r="G7" s="1"/>
      <c r="H7" s="1"/>
      <c r="I7" s="1"/>
      <c r="J7" s="1">
        <f>$B$3+0.2</f>
        <v>5.2</v>
      </c>
      <c r="K7" s="1">
        <f>$B$4+0.3</f>
        <v>5.3</v>
      </c>
      <c r="L7" s="1" t="s">
        <v>34</v>
      </c>
    </row>
    <row r="8" spans="1:12" ht="35" customHeight="1" x14ac:dyDescent="0.35">
      <c r="A8" s="17" t="s">
        <v>35</v>
      </c>
      <c r="B8" s="18">
        <v>1.8</v>
      </c>
      <c r="C8" s="18">
        <v>8.5</v>
      </c>
      <c r="D8" s="19" t="str">
        <f t="shared" ref="D8:D27" si="0">IF(OR(A8="",B8="",C8=""),"",IF(C8&gt;=$B$4,IF(B8&lt;$B$3,"Quick Wins","Strategic Bets"),IF(B8&lt;$B$3,"Foundation Work","Defer / Evaluate")))</f>
        <v>Quick Wins</v>
      </c>
      <c r="E8" s="20" t="str">
        <f t="shared" ref="E8:E27" si="1">IF(D8="","",IF(D8="Quick Wins","Do first. Builds momentum and credibility for the bigger bets.",IF(D8="Strategic Bets","Plan once the quick wins and foundations it depends on are moving.",IF(D8="Foundation Work","Schedule it. Unglamorous, but later work depends on it.","Park for now. Revisit when the work it depends on is done."))))</f>
        <v>Do first. Builds momentum and credibility for the bigger bets.</v>
      </c>
      <c r="F8" s="21"/>
      <c r="G8" s="11">
        <f t="shared" ref="G8:G27" si="2">IF(D8="",-5,B8)</f>
        <v>1.8</v>
      </c>
      <c r="H8" s="11">
        <f t="shared" ref="H8:H27" si="3">IF(D8="",-5,C8)</f>
        <v>8.5</v>
      </c>
      <c r="I8" s="1"/>
      <c r="J8" s="1">
        <v>0.2</v>
      </c>
      <c r="K8" s="1">
        <v>0.35</v>
      </c>
      <c r="L8" s="1" t="s">
        <v>36</v>
      </c>
    </row>
    <row r="9" spans="1:12" ht="35" customHeight="1" x14ac:dyDescent="0.35">
      <c r="A9" s="22" t="s">
        <v>37</v>
      </c>
      <c r="B9" s="23">
        <v>2.5</v>
      </c>
      <c r="C9" s="23">
        <v>7.2</v>
      </c>
      <c r="D9" s="24" t="str">
        <f t="shared" si="0"/>
        <v>Quick Wins</v>
      </c>
      <c r="E9" s="25" t="str">
        <f t="shared" si="1"/>
        <v>Do first. Builds momentum and credibility for the bigger bets.</v>
      </c>
      <c r="F9" s="26"/>
      <c r="G9" s="11">
        <f t="shared" si="2"/>
        <v>2.5</v>
      </c>
      <c r="H9" s="11">
        <f t="shared" si="3"/>
        <v>7.2</v>
      </c>
      <c r="I9" s="1"/>
      <c r="J9" s="1">
        <f>$B$3+0.2</f>
        <v>5.2</v>
      </c>
      <c r="K9" s="1">
        <v>0.35</v>
      </c>
      <c r="L9" s="1" t="s">
        <v>38</v>
      </c>
    </row>
    <row r="10" spans="1:12" ht="35" customHeight="1" x14ac:dyDescent="0.35">
      <c r="A10" s="22" t="s">
        <v>39</v>
      </c>
      <c r="B10" s="23">
        <v>3.2</v>
      </c>
      <c r="C10" s="23">
        <v>6.5</v>
      </c>
      <c r="D10" s="24" t="str">
        <f t="shared" si="0"/>
        <v>Quick Wins</v>
      </c>
      <c r="E10" s="25" t="str">
        <f t="shared" si="1"/>
        <v>Do first. Builds momentum and credibility for the bigger bets.</v>
      </c>
      <c r="F10" s="26"/>
      <c r="G10" s="11">
        <f t="shared" si="2"/>
        <v>3.2</v>
      </c>
      <c r="H10" s="11">
        <f t="shared" si="3"/>
        <v>6.5</v>
      </c>
      <c r="I10" s="1"/>
      <c r="J10" s="1"/>
      <c r="K10" s="1"/>
      <c r="L10" s="1"/>
    </row>
    <row r="11" spans="1:12" ht="35" customHeight="1" x14ac:dyDescent="0.35">
      <c r="A11" s="22" t="s">
        <v>40</v>
      </c>
      <c r="B11" s="23">
        <v>4.2</v>
      </c>
      <c r="C11" s="23">
        <v>8.8000000000000007</v>
      </c>
      <c r="D11" s="24" t="str">
        <f t="shared" si="0"/>
        <v>Quick Wins</v>
      </c>
      <c r="E11" s="25" t="str">
        <f t="shared" si="1"/>
        <v>Do first. Builds momentum and credibility for the bigger bets.</v>
      </c>
      <c r="F11" s="26"/>
      <c r="G11" s="11">
        <f t="shared" si="2"/>
        <v>4.2</v>
      </c>
      <c r="H11" s="11">
        <f t="shared" si="3"/>
        <v>8.8000000000000007</v>
      </c>
      <c r="I11" s="1"/>
      <c r="J11" s="1"/>
      <c r="K11" s="1"/>
      <c r="L11" s="1"/>
    </row>
    <row r="12" spans="1:12" ht="35" customHeight="1" x14ac:dyDescent="0.35">
      <c r="A12" s="22" t="s">
        <v>41</v>
      </c>
      <c r="B12" s="23">
        <v>4.8</v>
      </c>
      <c r="C12" s="23">
        <v>7.5</v>
      </c>
      <c r="D12" s="24" t="str">
        <f t="shared" si="0"/>
        <v>Quick Wins</v>
      </c>
      <c r="E12" s="25" t="str">
        <f t="shared" si="1"/>
        <v>Do first. Builds momentum and credibility for the bigger bets.</v>
      </c>
      <c r="F12" s="26"/>
      <c r="G12" s="11">
        <f t="shared" si="2"/>
        <v>4.8</v>
      </c>
      <c r="H12" s="11">
        <f t="shared" si="3"/>
        <v>7.5</v>
      </c>
      <c r="I12" s="1"/>
      <c r="J12" s="1"/>
      <c r="K12" s="1"/>
      <c r="L12" s="1"/>
    </row>
    <row r="13" spans="1:12" ht="35" customHeight="1" x14ac:dyDescent="0.35">
      <c r="A13" s="22" t="s">
        <v>42</v>
      </c>
      <c r="B13" s="23">
        <v>6.2</v>
      </c>
      <c r="C13" s="23">
        <v>9.1999999999999993</v>
      </c>
      <c r="D13" s="24" t="str">
        <f t="shared" si="0"/>
        <v>Strategic Bets</v>
      </c>
      <c r="E13" s="25" t="str">
        <f t="shared" si="1"/>
        <v>Plan once the quick wins and foundations it depends on are moving.</v>
      </c>
      <c r="F13" s="26"/>
      <c r="G13" s="11">
        <f t="shared" si="2"/>
        <v>6.2</v>
      </c>
      <c r="H13" s="11">
        <f t="shared" si="3"/>
        <v>9.1999999999999993</v>
      </c>
      <c r="I13" s="1"/>
      <c r="J13" s="1"/>
      <c r="K13" s="1"/>
      <c r="L13" s="1"/>
    </row>
    <row r="14" spans="1:12" ht="35" customHeight="1" x14ac:dyDescent="0.35">
      <c r="A14" s="22" t="s">
        <v>43</v>
      </c>
      <c r="B14" s="23">
        <v>7</v>
      </c>
      <c r="C14" s="23">
        <v>8</v>
      </c>
      <c r="D14" s="24" t="str">
        <f t="shared" si="0"/>
        <v>Strategic Bets</v>
      </c>
      <c r="E14" s="25" t="str">
        <f t="shared" si="1"/>
        <v>Plan once the quick wins and foundations it depends on are moving.</v>
      </c>
      <c r="F14" s="26"/>
      <c r="G14" s="11">
        <f t="shared" si="2"/>
        <v>7</v>
      </c>
      <c r="H14" s="11">
        <f t="shared" si="3"/>
        <v>8</v>
      </c>
      <c r="I14" s="1"/>
      <c r="J14" s="1"/>
      <c r="K14" s="1"/>
      <c r="L14" s="1"/>
    </row>
    <row r="15" spans="1:12" ht="35" customHeight="1" x14ac:dyDescent="0.35">
      <c r="A15" s="22" t="s">
        <v>44</v>
      </c>
      <c r="B15" s="23">
        <v>8.5</v>
      </c>
      <c r="C15" s="23">
        <v>8.5</v>
      </c>
      <c r="D15" s="24" t="str">
        <f t="shared" si="0"/>
        <v>Strategic Bets</v>
      </c>
      <c r="E15" s="25" t="str">
        <f t="shared" si="1"/>
        <v>Plan once the quick wins and foundations it depends on are moving.</v>
      </c>
      <c r="F15" s="26"/>
      <c r="G15" s="11">
        <f t="shared" si="2"/>
        <v>8.5</v>
      </c>
      <c r="H15" s="11">
        <f t="shared" si="3"/>
        <v>8.5</v>
      </c>
      <c r="I15" s="1"/>
      <c r="J15" s="1"/>
      <c r="K15" s="1"/>
      <c r="L15" s="1"/>
    </row>
    <row r="16" spans="1:12" ht="35" customHeight="1" x14ac:dyDescent="0.35">
      <c r="A16" s="22" t="s">
        <v>45</v>
      </c>
      <c r="B16" s="23">
        <v>2</v>
      </c>
      <c r="C16" s="23">
        <v>3.5</v>
      </c>
      <c r="D16" s="24" t="str">
        <f t="shared" si="0"/>
        <v>Foundation Work</v>
      </c>
      <c r="E16" s="25" t="str">
        <f t="shared" si="1"/>
        <v>Schedule it. Unglamorous, but later work depends on it.</v>
      </c>
      <c r="F16" s="26"/>
      <c r="G16" s="11">
        <f t="shared" si="2"/>
        <v>2</v>
      </c>
      <c r="H16" s="11">
        <f t="shared" si="3"/>
        <v>3.5</v>
      </c>
      <c r="I16" s="1"/>
      <c r="J16" s="1"/>
      <c r="K16" s="1"/>
      <c r="L16" s="1"/>
    </row>
    <row r="17" spans="1:12" ht="35" customHeight="1" x14ac:dyDescent="0.35">
      <c r="A17" s="22" t="s">
        <v>46</v>
      </c>
      <c r="B17" s="23">
        <v>3.5</v>
      </c>
      <c r="C17" s="23">
        <v>4.2</v>
      </c>
      <c r="D17" s="24" t="str">
        <f t="shared" si="0"/>
        <v>Foundation Work</v>
      </c>
      <c r="E17" s="25" t="str">
        <f t="shared" si="1"/>
        <v>Schedule it. Unglamorous, but later work depends on it.</v>
      </c>
      <c r="F17" s="26"/>
      <c r="G17" s="11">
        <f t="shared" si="2"/>
        <v>3.5</v>
      </c>
      <c r="H17" s="11">
        <f t="shared" si="3"/>
        <v>4.2</v>
      </c>
      <c r="I17" s="1"/>
      <c r="J17" s="1"/>
      <c r="K17" s="1"/>
      <c r="L17" s="1"/>
    </row>
    <row r="18" spans="1:12" ht="35" customHeight="1" x14ac:dyDescent="0.35">
      <c r="A18" s="22" t="s">
        <v>47</v>
      </c>
      <c r="B18" s="23">
        <v>6.5</v>
      </c>
      <c r="C18" s="23">
        <v>3.8</v>
      </c>
      <c r="D18" s="24" t="str">
        <f t="shared" si="0"/>
        <v>Defer / Evaluate</v>
      </c>
      <c r="E18" s="25" t="str">
        <f t="shared" si="1"/>
        <v>Park for now. Revisit when the work it depends on is done.</v>
      </c>
      <c r="F18" s="26"/>
      <c r="G18" s="11">
        <f t="shared" si="2"/>
        <v>6.5</v>
      </c>
      <c r="H18" s="11">
        <f t="shared" si="3"/>
        <v>3.8</v>
      </c>
      <c r="I18" s="1"/>
      <c r="J18" s="1"/>
      <c r="K18" s="1"/>
      <c r="L18" s="1"/>
    </row>
    <row r="19" spans="1:12" ht="35" customHeight="1" x14ac:dyDescent="0.35">
      <c r="A19" s="22" t="s">
        <v>48</v>
      </c>
      <c r="B19" s="23">
        <v>8</v>
      </c>
      <c r="C19" s="23">
        <v>2.5</v>
      </c>
      <c r="D19" s="24" t="str">
        <f t="shared" si="0"/>
        <v>Defer / Evaluate</v>
      </c>
      <c r="E19" s="25" t="str">
        <f t="shared" si="1"/>
        <v>Park for now. Revisit when the work it depends on is done.</v>
      </c>
      <c r="F19" s="26"/>
      <c r="G19" s="11">
        <f t="shared" si="2"/>
        <v>8</v>
      </c>
      <c r="H19" s="11">
        <f t="shared" si="3"/>
        <v>2.5</v>
      </c>
      <c r="I19" s="1"/>
      <c r="J19" s="1"/>
      <c r="K19" s="1"/>
      <c r="L19" s="1"/>
    </row>
    <row r="20" spans="1:12" ht="35" customHeight="1" x14ac:dyDescent="0.35">
      <c r="A20" s="22" t="s">
        <v>49</v>
      </c>
      <c r="B20" s="23">
        <v>5.5</v>
      </c>
      <c r="C20" s="23">
        <v>6.2</v>
      </c>
      <c r="D20" s="24" t="str">
        <f t="shared" si="0"/>
        <v>Strategic Bets</v>
      </c>
      <c r="E20" s="25" t="str">
        <f t="shared" si="1"/>
        <v>Plan once the quick wins and foundations it depends on are moving.</v>
      </c>
      <c r="F20" s="26"/>
      <c r="G20" s="11">
        <f t="shared" si="2"/>
        <v>5.5</v>
      </c>
      <c r="H20" s="11">
        <f t="shared" si="3"/>
        <v>6.2</v>
      </c>
      <c r="I20" s="1"/>
      <c r="J20" s="1"/>
      <c r="K20" s="1"/>
      <c r="L20" s="1"/>
    </row>
    <row r="21" spans="1:12" ht="35" customHeight="1" x14ac:dyDescent="0.35">
      <c r="A21" s="22" t="s">
        <v>50</v>
      </c>
      <c r="B21" s="23">
        <v>1.2</v>
      </c>
      <c r="C21" s="23">
        <v>6</v>
      </c>
      <c r="D21" s="24" t="str">
        <f t="shared" si="0"/>
        <v>Quick Wins</v>
      </c>
      <c r="E21" s="25" t="str">
        <f t="shared" si="1"/>
        <v>Do first. Builds momentum and credibility for the bigger bets.</v>
      </c>
      <c r="F21" s="26"/>
      <c r="G21" s="11">
        <f t="shared" si="2"/>
        <v>1.2</v>
      </c>
      <c r="H21" s="11">
        <f t="shared" si="3"/>
        <v>6</v>
      </c>
      <c r="I21" s="1"/>
      <c r="J21" s="1"/>
      <c r="K21" s="1"/>
      <c r="L21" s="1"/>
    </row>
    <row r="22" spans="1:12" ht="20.5" customHeight="1" x14ac:dyDescent="0.35">
      <c r="A22" s="22"/>
      <c r="B22" s="23"/>
      <c r="C22" s="23"/>
      <c r="D22" s="24" t="str">
        <f t="shared" si="0"/>
        <v/>
      </c>
      <c r="E22" s="25" t="str">
        <f t="shared" si="1"/>
        <v/>
      </c>
      <c r="F22" s="26"/>
      <c r="G22" s="1">
        <f t="shared" si="2"/>
        <v>-5</v>
      </c>
      <c r="H22" s="1">
        <f t="shared" si="3"/>
        <v>-5</v>
      </c>
      <c r="I22" s="1"/>
      <c r="J22" s="1"/>
      <c r="K22" s="1"/>
      <c r="L22" s="1"/>
    </row>
    <row r="23" spans="1:12" ht="20.5" customHeight="1" x14ac:dyDescent="0.35">
      <c r="A23" s="22"/>
      <c r="B23" s="23"/>
      <c r="C23" s="23"/>
      <c r="D23" s="24" t="str">
        <f t="shared" si="0"/>
        <v/>
      </c>
      <c r="E23" s="25" t="str">
        <f t="shared" si="1"/>
        <v/>
      </c>
      <c r="F23" s="26"/>
      <c r="G23" s="1">
        <f t="shared" si="2"/>
        <v>-5</v>
      </c>
      <c r="H23" s="1">
        <f t="shared" si="3"/>
        <v>-5</v>
      </c>
      <c r="I23" s="1"/>
      <c r="J23" s="1"/>
      <c r="K23" s="1"/>
      <c r="L23" s="1"/>
    </row>
    <row r="24" spans="1:12" ht="20.5" customHeight="1" x14ac:dyDescent="0.35">
      <c r="A24" s="22"/>
      <c r="B24" s="23"/>
      <c r="C24" s="23"/>
      <c r="D24" s="24" t="str">
        <f t="shared" si="0"/>
        <v/>
      </c>
      <c r="E24" s="25" t="str">
        <f t="shared" si="1"/>
        <v/>
      </c>
      <c r="F24" s="26"/>
      <c r="G24" s="1">
        <f t="shared" si="2"/>
        <v>-5</v>
      </c>
      <c r="H24" s="1">
        <f t="shared" si="3"/>
        <v>-5</v>
      </c>
      <c r="I24" s="1"/>
      <c r="J24" s="1"/>
      <c r="K24" s="1"/>
      <c r="L24" s="1"/>
    </row>
    <row r="25" spans="1:12" ht="20.5" customHeight="1" x14ac:dyDescent="0.35">
      <c r="A25" s="22"/>
      <c r="B25" s="23"/>
      <c r="C25" s="23"/>
      <c r="D25" s="24" t="str">
        <f t="shared" si="0"/>
        <v/>
      </c>
      <c r="E25" s="25" t="str">
        <f t="shared" si="1"/>
        <v/>
      </c>
      <c r="F25" s="26"/>
      <c r="G25" s="1">
        <f t="shared" si="2"/>
        <v>-5</v>
      </c>
      <c r="H25" s="1">
        <f t="shared" si="3"/>
        <v>-5</v>
      </c>
      <c r="I25" s="1"/>
      <c r="J25" s="1"/>
      <c r="K25" s="1"/>
      <c r="L25" s="1"/>
    </row>
    <row r="26" spans="1:12" ht="20.5" customHeight="1" x14ac:dyDescent="0.35">
      <c r="A26" s="22"/>
      <c r="B26" s="23"/>
      <c r="C26" s="23"/>
      <c r="D26" s="24" t="str">
        <f t="shared" si="0"/>
        <v/>
      </c>
      <c r="E26" s="25" t="str">
        <f t="shared" si="1"/>
        <v/>
      </c>
      <c r="F26" s="26"/>
      <c r="G26" s="1">
        <f t="shared" si="2"/>
        <v>-5</v>
      </c>
      <c r="H26" s="1">
        <f t="shared" si="3"/>
        <v>-5</v>
      </c>
      <c r="I26" s="1"/>
      <c r="J26" s="1"/>
      <c r="K26" s="1"/>
      <c r="L26" s="1"/>
    </row>
    <row r="27" spans="1:12" ht="20.5" customHeight="1" x14ac:dyDescent="0.35">
      <c r="A27" s="27"/>
      <c r="B27" s="28"/>
      <c r="C27" s="28"/>
      <c r="D27" s="29" t="str">
        <f t="shared" si="0"/>
        <v/>
      </c>
      <c r="E27" s="30" t="str">
        <f t="shared" si="1"/>
        <v/>
      </c>
      <c r="F27" s="31"/>
      <c r="G27" s="1">
        <f t="shared" si="2"/>
        <v>-5</v>
      </c>
      <c r="H27" s="1">
        <f t="shared" si="3"/>
        <v>-5</v>
      </c>
      <c r="I27" s="1"/>
      <c r="J27" s="1"/>
      <c r="K27" s="1"/>
      <c r="L27" s="1"/>
    </row>
    <row r="28" spans="1:12" x14ac:dyDescent="0.35">
      <c r="A28" s="1"/>
      <c r="B28" s="1"/>
      <c r="C28" s="1"/>
      <c r="D28" s="1"/>
      <c r="E28" s="1"/>
      <c r="F28" s="1"/>
      <c r="G28" s="1"/>
      <c r="H28" s="1"/>
      <c r="I28" s="1"/>
      <c r="J28" s="1"/>
      <c r="K28" s="1"/>
      <c r="L28" s="1"/>
    </row>
    <row r="29" spans="1:12" ht="18" customHeight="1" x14ac:dyDescent="0.35">
      <c r="A29" s="2" t="s">
        <v>51</v>
      </c>
      <c r="B29" s="1"/>
      <c r="C29" s="1"/>
      <c r="D29" s="1"/>
      <c r="E29" s="1"/>
      <c r="F29" s="1"/>
      <c r="G29" s="1"/>
      <c r="H29" s="1"/>
      <c r="I29" s="1"/>
      <c r="J29" s="1"/>
      <c r="K29" s="1"/>
      <c r="L29" s="1"/>
    </row>
    <row r="30" spans="1:12" ht="22" customHeight="1" thickBot="1" x14ac:dyDescent="0.4">
      <c r="A30" s="14" t="s">
        <v>31</v>
      </c>
      <c r="B30" s="16" t="s">
        <v>52</v>
      </c>
      <c r="C30" s="1"/>
      <c r="D30" s="1"/>
      <c r="E30" s="1"/>
      <c r="F30" s="1"/>
      <c r="G30" s="1"/>
      <c r="H30" s="1"/>
      <c r="I30" s="1"/>
      <c r="J30" s="1"/>
      <c r="K30" s="1"/>
      <c r="L30" s="1"/>
    </row>
    <row r="31" spans="1:12" ht="20.5" customHeight="1" x14ac:dyDescent="0.35">
      <c r="A31" s="32" t="s">
        <v>27</v>
      </c>
      <c r="B31" s="33">
        <f>COUNTIF($D$8:$D$27,A31)</f>
        <v>6</v>
      </c>
      <c r="C31" s="1"/>
      <c r="D31" s="1"/>
      <c r="E31" s="1"/>
      <c r="F31" s="1"/>
      <c r="G31" s="1"/>
      <c r="H31" s="1"/>
      <c r="I31" s="1"/>
      <c r="J31" s="1"/>
      <c r="K31" s="1"/>
      <c r="L31" s="1"/>
    </row>
    <row r="32" spans="1:12" ht="20.5" customHeight="1" x14ac:dyDescent="0.35">
      <c r="A32" s="34" t="s">
        <v>34</v>
      </c>
      <c r="B32" s="35">
        <f>COUNTIF($D$8:$D$27,A32)</f>
        <v>4</v>
      </c>
      <c r="C32" s="1"/>
      <c r="D32" s="1"/>
      <c r="E32" s="1"/>
      <c r="F32" s="1"/>
      <c r="G32" s="1"/>
      <c r="H32" s="1"/>
      <c r="I32" s="1"/>
      <c r="J32" s="1"/>
      <c r="K32" s="1"/>
      <c r="L32" s="1"/>
    </row>
    <row r="33" spans="1:12" ht="20.5" customHeight="1" x14ac:dyDescent="0.35">
      <c r="A33" s="34" t="s">
        <v>36</v>
      </c>
      <c r="B33" s="35">
        <f>COUNTIF($D$8:$D$27,A33)</f>
        <v>2</v>
      </c>
      <c r="C33" s="1"/>
      <c r="D33" s="1"/>
      <c r="E33" s="1"/>
      <c r="F33" s="1"/>
      <c r="G33" s="1"/>
      <c r="H33" s="1"/>
      <c r="I33" s="1"/>
      <c r="J33" s="1"/>
      <c r="K33" s="1"/>
      <c r="L33" s="1"/>
    </row>
    <row r="34" spans="1:12" ht="20.5" customHeight="1" x14ac:dyDescent="0.35">
      <c r="A34" s="36" t="s">
        <v>38</v>
      </c>
      <c r="B34" s="37">
        <f>COUNTIF($D$8:$D$27,A34)</f>
        <v>2</v>
      </c>
      <c r="C34" s="1"/>
      <c r="D34" s="1"/>
      <c r="E34" s="1"/>
      <c r="F34" s="1"/>
      <c r="G34" s="1"/>
      <c r="H34" s="1"/>
      <c r="I34" s="1"/>
      <c r="J34" s="1"/>
      <c r="K34" s="1"/>
      <c r="L34" s="1"/>
    </row>
  </sheetData>
  <conditionalFormatting sqref="D8:D27">
    <cfRule type="expression" dxfId="3" priority="2">
      <formula>$D8="Quick Wins"</formula>
    </cfRule>
    <cfRule type="expression" dxfId="2" priority="3">
      <formula>$D8="Strategic Bets"</formula>
    </cfRule>
    <cfRule type="expression" dxfId="1" priority="4">
      <formula>$D8="Foundation Work"</formula>
    </cfRule>
    <cfRule type="expression" dxfId="0" priority="5">
      <formula>$D8="Defer / Evaluate"</formula>
    </cfRule>
  </conditionalFormatting>
  <dataValidations count="1">
    <dataValidation type="decimal" allowBlank="1" showErrorMessage="1" error="Enter a score from 1 to 10." sqref="B3:B4 B8:C27" xr:uid="{00000000-0002-0000-0100-000000000000}">
      <formula1>1</formula1>
      <formula2>10</formula2>
    </dataValidation>
  </dataValidation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Initiatives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1</cp:revision>
  <dcterms:created xsi:type="dcterms:W3CDTF">2026-09-24T11:31:05Z</dcterms:created>
  <dcterms:modified xsi:type="dcterms:W3CDTF">2026-09-27T11:51:54Z</dcterms:modified>
  <dc:language>en-US</dc:language>
</cp:coreProperties>
</file>