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5960F994-613A-41A3-88BF-F254471C4692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Field Coverage" sheetId="2" r:id="rId2"/>
    <sheet name="Entry Templat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" i="2" l="1"/>
  <c r="C38" i="2" s="1"/>
  <c r="E38" i="2" s="1"/>
  <c r="F38" i="2" s="1"/>
  <c r="C16" i="2" l="1"/>
  <c r="E16" i="2" s="1"/>
  <c r="F16" i="2" s="1"/>
  <c r="C24" i="2"/>
  <c r="E24" i="2" s="1"/>
  <c r="F24" i="2" s="1"/>
  <c r="C32" i="2"/>
  <c r="E32" i="2" s="1"/>
  <c r="F32" i="2" s="1"/>
  <c r="C11" i="2"/>
  <c r="E11" i="2" s="1"/>
  <c r="C19" i="2"/>
  <c r="E19" i="2" s="1"/>
  <c r="F19" i="2" s="1"/>
  <c r="C27" i="2"/>
  <c r="E27" i="2" s="1"/>
  <c r="C35" i="2"/>
  <c r="E35" i="2" s="1"/>
  <c r="C17" i="2"/>
  <c r="E17" i="2" s="1"/>
  <c r="F17" i="2" s="1"/>
  <c r="C25" i="2"/>
  <c r="E25" i="2" s="1"/>
  <c r="F25" i="2" s="1"/>
  <c r="C33" i="2"/>
  <c r="E33" i="2" s="1"/>
  <c r="F33" i="2" s="1"/>
  <c r="C12" i="2"/>
  <c r="E12" i="2" s="1"/>
  <c r="F12" i="2" s="1"/>
  <c r="C20" i="2"/>
  <c r="E20" i="2" s="1"/>
  <c r="F20" i="2" s="1"/>
  <c r="C28" i="2"/>
  <c r="E28" i="2" s="1"/>
  <c r="F28" i="2" s="1"/>
  <c r="C36" i="2"/>
  <c r="E36" i="2" s="1"/>
  <c r="F36" i="2" s="1"/>
  <c r="C15" i="2"/>
  <c r="E15" i="2" s="1"/>
  <c r="C23" i="2"/>
  <c r="E23" i="2" s="1"/>
  <c r="F23" i="2" s="1"/>
  <c r="C31" i="2"/>
  <c r="E31" i="2" s="1"/>
  <c r="C34" i="2"/>
  <c r="E34" i="2" s="1"/>
  <c r="F34" i="2" s="1"/>
  <c r="C18" i="2"/>
  <c r="E18" i="2" s="1"/>
  <c r="C26" i="2"/>
  <c r="E26" i="2" s="1"/>
  <c r="F26" i="2" s="1"/>
  <c r="C13" i="2"/>
  <c r="E13" i="2" s="1"/>
  <c r="F13" i="2" s="1"/>
  <c r="C21" i="2"/>
  <c r="E21" i="2" s="1"/>
  <c r="F21" i="2" s="1"/>
  <c r="C29" i="2"/>
  <c r="E29" i="2" s="1"/>
  <c r="F29" i="2" s="1"/>
  <c r="C37" i="2"/>
  <c r="E37" i="2" s="1"/>
  <c r="F37" i="2" s="1"/>
  <c r="C14" i="2"/>
  <c r="E14" i="2" s="1"/>
  <c r="F14" i="2" s="1"/>
  <c r="C22" i="2"/>
  <c r="E22" i="2" s="1"/>
  <c r="C30" i="2"/>
  <c r="E30" i="2" s="1"/>
  <c r="F30" i="2" s="1"/>
  <c r="F31" i="2" l="1"/>
  <c r="C47" i="2"/>
  <c r="D47" i="2" s="1"/>
  <c r="C48" i="2"/>
  <c r="D48" i="2" s="1"/>
  <c r="F35" i="2"/>
  <c r="C44" i="2"/>
  <c r="D44" i="2" s="1"/>
  <c r="F18" i="2"/>
  <c r="C46" i="2"/>
  <c r="D46" i="2" s="1"/>
  <c r="F27" i="2"/>
  <c r="F22" i="2"/>
  <c r="C45" i="2"/>
  <c r="D45" i="2" s="1"/>
  <c r="F15" i="2"/>
  <c r="C43" i="2"/>
  <c r="D43" i="2" s="1"/>
  <c r="B4" i="2"/>
  <c r="C42" i="2"/>
  <c r="F11" i="2"/>
  <c r="D42" i="2" l="1"/>
  <c r="B5" i="2"/>
</calcChain>
</file>

<file path=xl/sharedStrings.xml><?xml version="1.0" encoding="utf-8"?>
<sst xmlns="http://schemas.openxmlformats.org/spreadsheetml/2006/main" count="241" uniqueCount="129">
  <si>
    <t>Knowledge Base Depth Framework</t>
  </si>
  <si>
    <t>Check whether your knowledge base is deep enough for an AI system to give specific, reliable answers: seven categories and 28 fields per entry, with coverage measured automatically.</t>
  </si>
  <si>
    <t>When this fits</t>
  </si>
  <si>
    <t>Anyone building a RAG system or AI recommender on top of a catalogue: tools, products, services, policies or suppliers.</t>
  </si>
  <si>
    <t>Diagnosing an AI that gives answers that are correct but generic. That usually means the entries are too thin to tell similar items apart, not that the model is weak.</t>
  </si>
  <si>
    <t>The fields are from a knowledge base of AI tools. The seven categories carry over to most catalogues. Rename the fields on the Entry Template to fit yours.</t>
  </si>
  <si>
    <t>When it doesn't fit</t>
  </si>
  <si>
    <t>Knowledge bases made of long documents such as manuals or reports rather than structured entries. Depth there depends on document quality and chunking, not fields.</t>
  </si>
  <si>
    <t>It measures whether fields are filled, not whether the content is accurate or current. Stale entries still need a review process.</t>
  </si>
  <si>
    <t>How to use this</t>
  </si>
  <si>
    <t>1. Paste or type your knowledge base into the 'Entry Template' tab, one entry per row from row 3. Row 2 describes what goes in each field. The five entries filled in are worked examples. Delete them first.</t>
  </si>
  <si>
    <t>2. The 'Field Coverage' tab then works out, for each field, the share of your entries where it is filled in, and averages that into a score for each category.</t>
  </si>
  <si>
    <t>3. If your knowledge base lives somewhere else, skip the template and type the coverage for each field straight into the yellow override column on Field Coverage.</t>
  </si>
  <si>
    <t>4. Start with the weakest category. The rule of thumb from the framework: fill the fields that help the AI tell similar entries apart (fit and decision logic, commercial reality, regional context) before adding more entries.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</si>
  <si>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</si>
  <si>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</si>
  <si>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</si>
  <si>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</si>
  <si>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</si>
  <si>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A field counts as filled for an entry if the cell has anything in it. Coverage above the 'Deep' threshold (80% by default) is marked Deep, above the 'Partial' threshold (40%) is Partial, and anything lower is Thin. Both thresholds are inputs at the top of the Field Coverage tab.</t>
  </si>
  <si>
    <t>The GCC-specific fields are there because the original knowledge base was built for a GCC audience. Keep that category, or replace it with the regional or sector context that matters for your users.</t>
  </si>
  <si>
    <t>Field Coverage</t>
  </si>
  <si>
    <t>Entries found in the template</t>
  </si>
  <si>
    <t>Overall depth</t>
  </si>
  <si>
    <t>Weakest category</t>
  </si>
  <si>
    <t>'Deep' threshold</t>
  </si>
  <si>
    <t>'Partial' threshold</t>
  </si>
  <si>
    <t>Category</t>
  </si>
  <si>
    <t>Field</t>
  </si>
  <si>
    <t>Coverage from template</t>
  </si>
  <si>
    <t>Override (optional)</t>
  </si>
  <si>
    <t>Coverage used</t>
  </si>
  <si>
    <t>Status</t>
  </si>
  <si>
    <t>Identity &amp; positioning</t>
  </si>
  <si>
    <t>Tool name</t>
  </si>
  <si>
    <t>Category &amp; section</t>
  </si>
  <si>
    <t>Applicability (SMB/Enterprise)</t>
  </si>
  <si>
    <t>Rank within category</t>
  </si>
  <si>
    <t>What it does</t>
  </si>
  <si>
    <t>Unique selling proposition</t>
  </si>
  <si>
    <t>Broad use case</t>
  </si>
  <si>
    <t>Specific use cases (5+)</t>
  </si>
  <si>
    <t>Fit &amp; decision logic</t>
  </si>
  <si>
    <t>Best for (company profile)</t>
  </si>
  <si>
    <t>When to use</t>
  </si>
  <si>
    <t>When NOT to use</t>
  </si>
  <si>
    <t>Alternatives</t>
  </si>
  <si>
    <t>Commercial reality</t>
  </si>
  <si>
    <t>Pricing tiers</t>
  </si>
  <si>
    <t>Free vs paid</t>
  </si>
  <si>
    <t>Technical level</t>
  </si>
  <si>
    <t>Setup time</t>
  </si>
  <si>
    <t>Team size fit</t>
  </si>
  <si>
    <t>Technical requirements</t>
  </si>
  <si>
    <t>Deployment options</t>
  </si>
  <si>
    <t>Integrations</t>
  </si>
  <si>
    <t>Implementation timeline</t>
  </si>
  <si>
    <t>Enterprise &amp; compliance</t>
  </si>
  <si>
    <t>Compliance certifications</t>
  </si>
  <si>
    <t>Enterprise support</t>
  </si>
  <si>
    <t>Multi-tenancy</t>
  </si>
  <si>
    <t>Scale capacity</t>
  </si>
  <si>
    <t>GCC-specific context</t>
  </si>
  <si>
    <t>Regional considerations</t>
  </si>
  <si>
    <t>Local office presence</t>
  </si>
  <si>
    <t>Data residency</t>
  </si>
  <si>
    <t>Arabic support</t>
  </si>
  <si>
    <t>Depth by category</t>
  </si>
  <si>
    <t>Fields</t>
  </si>
  <si>
    <t>Average coverage</t>
  </si>
  <si>
    <t>Name of the entry</t>
  </si>
  <si>
    <t>Category and sub-category</t>
  </si>
  <si>
    <t>Who it suits: SMB, Enterprise or both</t>
  </si>
  <si>
    <t>Position within its category</t>
  </si>
  <si>
    <t>What makes it different</t>
  </si>
  <si>
    <t>The general job it does</t>
  </si>
  <si>
    <t>At least five concrete uses</t>
  </si>
  <si>
    <t>The company profile it fits best</t>
  </si>
  <si>
    <t>Situations where it is the right choice</t>
  </si>
  <si>
    <t>Situations where it is the wrong choice</t>
  </si>
  <si>
    <t>Close alternatives and how they differ</t>
  </si>
  <si>
    <t>Price levels and what each includes</t>
  </si>
  <si>
    <t>Whether there is a free option</t>
  </si>
  <si>
    <t>Skill needed to use it</t>
  </si>
  <si>
    <t>Time to get running</t>
  </si>
  <si>
    <t>Team size it suits</t>
  </si>
  <si>
    <t>Cloud, on-premise, hybrid</t>
  </si>
  <si>
    <t>Main systems it connects to</t>
  </si>
  <si>
    <t>What you need in place first</t>
  </si>
  <si>
    <t>Realistic time to implement</t>
  </si>
  <si>
    <t>Certifications held</t>
  </si>
  <si>
    <t>Level of support for enterprise buyers</t>
  </si>
  <si>
    <t>Whether it supports multiple tenants</t>
  </si>
  <si>
    <t>How far it scales</t>
  </si>
  <si>
    <t>Anything specific to the region</t>
  </si>
  <si>
    <t>Whether there is a local office</t>
  </si>
  <si>
    <t>Where data is stored</t>
  </si>
  <si>
    <t>Level of Arabic language support</t>
  </si>
  <si>
    <t>Example tool 1</t>
  </si>
  <si>
    <t>Workflow automation</t>
  </si>
  <si>
    <t>SMB</t>
  </si>
  <si>
    <t>No-code automation across common business apps</t>
  </si>
  <si>
    <t>Automating repetitive admin work</t>
  </si>
  <si>
    <t>Lead routing; invoice alerts; form-to-CRM sync; report scheduling; onboarding emails</t>
  </si>
  <si>
    <t>Small teams without developers</t>
  </si>
  <si>
    <t>Simple, high-volume tasks across a few apps</t>
  </si>
  <si>
    <t>Complex logic or strict data residency needs</t>
  </si>
  <si>
    <t>Two or three similar tools, with how each differs</t>
  </si>
  <si>
    <t>Free, starter and business tiers</t>
  </si>
  <si>
    <t>Free tier available</t>
  </si>
  <si>
    <t>Beginner</t>
  </si>
  <si>
    <t>Hours</t>
  </si>
  <si>
    <t>Solo to small team</t>
  </si>
  <si>
    <t>Cloud</t>
  </si>
  <si>
    <t>CRM, email, spreadsheets</t>
  </si>
  <si>
    <t>Accounts for the connected apps</t>
  </si>
  <si>
    <t>1 to 2 weeks</t>
  </si>
  <si>
    <t>SOC 2</t>
  </si>
  <si>
    <t>Business hours email support</t>
  </si>
  <si>
    <t>Suitable for mid-volume workloads</t>
  </si>
  <si>
    <t>Payment in local currency is limited</t>
  </si>
  <si>
    <t>Data stored outside the region</t>
  </si>
  <si>
    <t>Arabic interface not available</t>
  </si>
  <si>
    <t>Example tool 2</t>
  </si>
  <si>
    <t>Example tool 3</t>
  </si>
  <si>
    <t>Example tool 4</t>
  </si>
  <si>
    <t>Example tool 5</t>
  </si>
  <si>
    <t>Referred Post</t>
  </si>
  <si>
    <t>Building the AI Solution Advisor: From Concept to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</si>
</sst>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/>
    <xf numFmtId="0" fontId="5" fillId="0" borderId="0" xfId="0" applyFont="1" applyAlignment="1">
      <alignment horizontal="left" vertical="top" wrapText="1" indent="1"/>
    </xf>
    <xf numFmtId="0" fontId="1" fillId="0" borderId="0" xfId="1" applyAlignment="1">
      <alignment horizontal="left" vertical="top" wrapText="1" indent="1"/>
    </xf>
    <xf numFmtId="0" fontId="5" fillId="3" borderId="0" xfId="0" applyFont="1" applyFill="1" applyAlignment="1">
      <alignment horizontal="left" vertical="top" wrapText="1" indent="1"/>
    </xf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9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9" fontId="8" fillId="2" borderId="0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9" fontId="9" fillId="0" borderId="2" xfId="0" applyNumberFormat="1" applyFont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9" fontId="9" fillId="0" borderId="3" xfId="0" applyNumberFormat="1" applyFont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9" fontId="9" fillId="0" borderId="9" xfId="0" applyNumberFormat="1" applyFont="1" applyBorder="1" applyAlignment="1">
      <alignment horizontal="center" vertical="center" wrapText="1"/>
    </xf>
    <xf numFmtId="9" fontId="8" fillId="2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Average coverage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'Field Coverage'!$A$42:$A$48</c:f>
              <c:strCache>
                <c:ptCount val="7"/>
                <c:pt idx="0">
                  <c:v>Identity &amp; positioning</c:v>
                </c:pt>
                <c:pt idx="1">
                  <c:v>What it does</c:v>
                </c:pt>
                <c:pt idx="2">
                  <c:v>Fit &amp; decision logic</c:v>
                </c:pt>
                <c:pt idx="3">
                  <c:v>Commercial reality</c:v>
                </c:pt>
                <c:pt idx="4">
                  <c:v>Technical requirements</c:v>
                </c:pt>
                <c:pt idx="5">
                  <c:v>Enterprise &amp; compliance</c:v>
                </c:pt>
                <c:pt idx="6">
                  <c:v>GCC-specific context</c:v>
                </c:pt>
              </c:strCache>
            </c:strRef>
          </c:cat>
          <c:val>
            <c:numRef>
              <c:f>'Field Coverage'!$C$42:$C$48</c:f>
              <c:numCache>
                <c:formatCode>0%</c:formatCode>
                <c:ptCount val="7"/>
                <c:pt idx="0">
                  <c:v>1</c:v>
                </c:pt>
                <c:pt idx="1">
                  <c:v>0.93333333333333324</c:v>
                </c:pt>
                <c:pt idx="2">
                  <c:v>0.70000000000000007</c:v>
                </c:pt>
                <c:pt idx="3">
                  <c:v>0.76</c:v>
                </c:pt>
                <c:pt idx="4">
                  <c:v>0.60000000000000009</c:v>
                </c:pt>
                <c:pt idx="5">
                  <c:v>0.2</c:v>
                </c:pt>
                <c:pt idx="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9-4561-9002-7AA31FEA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60607"/>
        <c:axId val="85274893"/>
      </c:barChart>
      <c:catAx>
        <c:axId val="59360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5274893"/>
        <c:crosses val="autoZero"/>
        <c:auto val="1"/>
        <c:lblAlgn val="ctr"/>
        <c:lblOffset val="100"/>
        <c:noMultiLvlLbl val="0"/>
      </c:catAx>
      <c:valAx>
        <c:axId val="85274893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3606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39</xdr:row>
      <xdr:rowOff>10080</xdr:rowOff>
    </xdr:from>
    <xdr:to>
      <xdr:col>15</xdr:col>
      <xdr:colOff>130320</xdr:colOff>
      <xdr:row>50</xdr:row>
      <xdr:rowOff>57800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21AE909-1D66-4F85-AAF3-94C0C96DF96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b347600-1a5b-4158-acb5-237a8ac7cab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building-ai-solution-advisor-concept-to-produc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18.5" x14ac:dyDescent="0.45">
      <c r="A1" s="4" t="s">
        <v>0</v>
      </c>
    </row>
    <row r="2" spans="1:1" ht="34" customHeight="1" x14ac:dyDescent="0.35">
      <c r="A2" s="1" t="s">
        <v>1</v>
      </c>
    </row>
    <row r="3" spans="1:1" ht="12" customHeight="1" x14ac:dyDescent="0.35">
      <c r="A3" s="2"/>
    </row>
    <row r="4" spans="1:1" x14ac:dyDescent="0.35">
      <c r="A4" s="5" t="s">
        <v>2</v>
      </c>
    </row>
    <row r="5" spans="1:1" ht="34" customHeight="1" x14ac:dyDescent="0.35">
      <c r="A5" s="6" t="s">
        <v>3</v>
      </c>
    </row>
    <row r="6" spans="1:1" ht="34" customHeight="1" x14ac:dyDescent="0.35">
      <c r="A6" s="6" t="s">
        <v>4</v>
      </c>
    </row>
    <row r="7" spans="1:1" ht="34" customHeight="1" x14ac:dyDescent="0.35">
      <c r="A7" s="6" t="s">
        <v>5</v>
      </c>
    </row>
    <row r="8" spans="1:1" ht="12" customHeight="1" x14ac:dyDescent="0.35">
      <c r="A8" s="2"/>
    </row>
    <row r="9" spans="1:1" x14ac:dyDescent="0.35">
      <c r="A9" s="5" t="s">
        <v>6</v>
      </c>
    </row>
    <row r="10" spans="1:1" ht="34" customHeight="1" x14ac:dyDescent="0.35">
      <c r="A10" s="6" t="s">
        <v>7</v>
      </c>
    </row>
    <row r="11" spans="1:1" ht="34" customHeight="1" x14ac:dyDescent="0.35">
      <c r="A11" s="6" t="s">
        <v>8</v>
      </c>
    </row>
    <row r="12" spans="1:1" ht="12" customHeight="1" x14ac:dyDescent="0.35">
      <c r="A12" s="2"/>
    </row>
    <row r="13" spans="1:1" x14ac:dyDescent="0.35">
      <c r="A13" s="5" t="s">
        <v>9</v>
      </c>
    </row>
    <row r="14" spans="1:1" ht="48.5" customHeight="1" x14ac:dyDescent="0.35">
      <c r="A14" s="6" t="s">
        <v>10</v>
      </c>
    </row>
    <row r="15" spans="1:1" ht="34" customHeight="1" x14ac:dyDescent="0.35">
      <c r="A15" s="6" t="s">
        <v>11</v>
      </c>
    </row>
    <row r="16" spans="1:1" ht="34" customHeight="1" x14ac:dyDescent="0.35">
      <c r="A16" s="6" t="s">
        <v>12</v>
      </c>
    </row>
    <row r="17" spans="1:1" ht="48.5" customHeight="1" x14ac:dyDescent="0.35">
      <c r="A17" s="6" t="s">
        <v>13</v>
      </c>
    </row>
    <row r="18" spans="1:1" ht="12" customHeight="1" x14ac:dyDescent="0.35">
      <c r="A18" s="2"/>
    </row>
    <row r="19" spans="1:1" x14ac:dyDescent="0.35">
      <c r="A19" s="5" t="s">
        <v>14</v>
      </c>
    </row>
    <row r="20" spans="1:1" ht="19.5" customHeight="1" x14ac:dyDescent="0.35">
      <c r="A20" s="8" t="s">
        <v>15</v>
      </c>
    </row>
    <row r="21" spans="1:1" ht="19.5" customHeight="1" x14ac:dyDescent="0.35">
      <c r="A21" s="9" t="s">
        <v>16</v>
      </c>
    </row>
    <row r="22" spans="1:1" ht="19.5" customHeight="1" x14ac:dyDescent="0.35">
      <c r="A22" s="10" t="s">
        <v>17</v>
      </c>
    </row>
    <row r="23" spans="1:1" ht="12" customHeight="1" x14ac:dyDescent="0.35">
      <c r="A23" s="2"/>
    </row>
    <row r="24" spans="1:1" x14ac:dyDescent="0.35">
      <c r="A24" s="5" t="s">
        <v>18</v>
      </c>
    </row>
    <row r="25" spans="1:1" ht="48.5" customHeight="1" x14ac:dyDescent="0.35">
      <c r="A25" s="6" t="s">
        <v>19</v>
      </c>
    </row>
    <row r="26" spans="1:1" ht="34" customHeight="1" x14ac:dyDescent="0.35">
      <c r="A26" s="6" t="s">
        <v>20</v>
      </c>
    </row>
    <row r="27" spans="1:1" ht="12" customHeight="1" x14ac:dyDescent="0.35">
      <c r="A27" s="2"/>
    </row>
    <row r="28" spans="1:1" x14ac:dyDescent="0.35">
      <c r="A28" s="5" t="s">
        <v>127</v>
      </c>
    </row>
    <row r="29" spans="1:1" ht="19.5" customHeight="1" x14ac:dyDescent="0.35">
      <c r="A29" s="7" t="s">
        <v>128</v>
      </c>
    </row>
  </sheetData>
  <hyperlinks>
    <hyperlink ref="A29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workbookViewId="0">
      <pane ySplit="10" topLeftCell="A11" activePane="bottomLeft" state="frozen"/>
      <selection pane="bottomLeft"/>
    </sheetView>
  </sheetViews>
  <sheetFormatPr defaultColWidth="8.6328125" defaultRowHeight="14.5" x14ac:dyDescent="0.35"/>
  <cols>
    <col min="1" max="1" width="26" customWidth="1"/>
    <col min="2" max="2" width="32" customWidth="1"/>
    <col min="3" max="5" width="14" customWidth="1"/>
    <col min="6" max="6" width="12" customWidth="1"/>
  </cols>
  <sheetData>
    <row r="1" spans="1:6" ht="18.5" x14ac:dyDescent="0.45">
      <c r="A1" s="4" t="s">
        <v>21</v>
      </c>
      <c r="B1" s="2"/>
      <c r="C1" s="2"/>
      <c r="D1" s="2"/>
      <c r="E1" s="2"/>
      <c r="F1" s="2"/>
    </row>
    <row r="2" spans="1:6" x14ac:dyDescent="0.35">
      <c r="A2" s="2"/>
      <c r="B2" s="2"/>
      <c r="C2" s="2"/>
      <c r="D2" s="2"/>
      <c r="E2" s="2"/>
      <c r="F2" s="2"/>
    </row>
    <row r="3" spans="1:6" x14ac:dyDescent="0.35">
      <c r="A3" s="11" t="s">
        <v>22</v>
      </c>
      <c r="B3" s="12">
        <f>COUNTA('Entry Template'!$A$3:$A$202)</f>
        <v>5</v>
      </c>
      <c r="C3" s="13"/>
      <c r="D3" s="2"/>
      <c r="E3" s="2"/>
      <c r="F3" s="2"/>
    </row>
    <row r="4" spans="1:6" x14ac:dyDescent="0.35">
      <c r="A4" s="11" t="s">
        <v>23</v>
      </c>
      <c r="B4" s="14">
        <f>IFERROR(AVERAGE($E$11:$E$38),"")</f>
        <v>0.62142857142857122</v>
      </c>
      <c r="C4" s="13"/>
      <c r="D4" s="2"/>
      <c r="E4" s="2"/>
      <c r="F4" s="2"/>
    </row>
    <row r="5" spans="1:6" ht="15" customHeight="1" x14ac:dyDescent="0.35">
      <c r="A5" s="11" t="s">
        <v>24</v>
      </c>
      <c r="B5" s="15" t="str">
        <f>IFERROR(INDEX($A$42:$A$48,MATCH(MIN($C$42:$C$48),$C$42:$C$48,0)),"")</f>
        <v>Enterprise &amp; compliance</v>
      </c>
      <c r="C5" s="15"/>
      <c r="D5" s="2"/>
      <c r="E5" s="2"/>
      <c r="F5" s="2"/>
    </row>
    <row r="6" spans="1:6" x14ac:dyDescent="0.35">
      <c r="A6" s="11" t="s">
        <v>25</v>
      </c>
      <c r="B6" s="16">
        <v>0.8</v>
      </c>
      <c r="C6" s="13"/>
      <c r="D6" s="2"/>
      <c r="E6" s="2"/>
      <c r="F6" s="2"/>
    </row>
    <row r="7" spans="1:6" x14ac:dyDescent="0.35">
      <c r="A7" s="11" t="s">
        <v>26</v>
      </c>
      <c r="B7" s="16">
        <v>0.4</v>
      </c>
      <c r="C7" s="13"/>
      <c r="D7" s="2"/>
      <c r="E7" s="2"/>
      <c r="F7" s="2"/>
    </row>
    <row r="8" spans="1:6" x14ac:dyDescent="0.35">
      <c r="A8" s="2"/>
      <c r="B8" s="2"/>
      <c r="C8" s="2"/>
      <c r="D8" s="2"/>
      <c r="E8" s="2"/>
      <c r="F8" s="2"/>
    </row>
    <row r="9" spans="1:6" x14ac:dyDescent="0.35">
      <c r="A9" s="2"/>
      <c r="B9" s="2"/>
      <c r="C9" s="2"/>
      <c r="D9" s="2"/>
      <c r="E9" s="2"/>
      <c r="F9" s="2"/>
    </row>
    <row r="10" spans="1:6" ht="29.5" customHeight="1" thickBot="1" x14ac:dyDescent="0.4">
      <c r="A10" s="17" t="s">
        <v>27</v>
      </c>
      <c r="B10" s="18" t="s">
        <v>28</v>
      </c>
      <c r="C10" s="18" t="s">
        <v>29</v>
      </c>
      <c r="D10" s="18" t="s">
        <v>30</v>
      </c>
      <c r="E10" s="18" t="s">
        <v>31</v>
      </c>
      <c r="F10" s="19" t="s">
        <v>32</v>
      </c>
    </row>
    <row r="11" spans="1:6" ht="20.5" customHeight="1" x14ac:dyDescent="0.35">
      <c r="A11" s="20" t="s">
        <v>33</v>
      </c>
      <c r="B11" s="21" t="s">
        <v>34</v>
      </c>
      <c r="C11" s="22">
        <f>IF($B$3=0,"",COUNTA('Entry Template'!A$3:A$202)/$B$3)</f>
        <v>1</v>
      </c>
      <c r="D11" s="23"/>
      <c r="E11" s="22">
        <f t="shared" ref="E11:E38" si="0">IF(D11&lt;&gt;"",D11,C11)</f>
        <v>1</v>
      </c>
      <c r="F11" s="24" t="str">
        <f t="shared" ref="F11:F38" si="1">IF(E11="","",IF(E11&gt;=$B$6,"Deep",IF(E11&gt;=$B$7,"Partial","Thin")))</f>
        <v>Deep</v>
      </c>
    </row>
    <row r="12" spans="1:6" ht="20.5" customHeight="1" x14ac:dyDescent="0.35">
      <c r="A12" s="25" t="s">
        <v>33</v>
      </c>
      <c r="B12" s="26" t="s">
        <v>35</v>
      </c>
      <c r="C12" s="27">
        <f>IF($B$3=0,"",COUNTA('Entry Template'!B$3:B$202)/$B$3)</f>
        <v>1</v>
      </c>
      <c r="D12" s="28"/>
      <c r="E12" s="27">
        <f t="shared" si="0"/>
        <v>1</v>
      </c>
      <c r="F12" s="29" t="str">
        <f t="shared" si="1"/>
        <v>Deep</v>
      </c>
    </row>
    <row r="13" spans="1:6" ht="20.5" customHeight="1" x14ac:dyDescent="0.35">
      <c r="A13" s="25" t="s">
        <v>33</v>
      </c>
      <c r="B13" s="26" t="s">
        <v>36</v>
      </c>
      <c r="C13" s="27">
        <f>IF($B$3=0,"",COUNTA('Entry Template'!C$3:C$202)/$B$3)</f>
        <v>1</v>
      </c>
      <c r="D13" s="28"/>
      <c r="E13" s="27">
        <f t="shared" si="0"/>
        <v>1</v>
      </c>
      <c r="F13" s="29" t="str">
        <f t="shared" si="1"/>
        <v>Deep</v>
      </c>
    </row>
    <row r="14" spans="1:6" ht="20.5" customHeight="1" x14ac:dyDescent="0.35">
      <c r="A14" s="25" t="s">
        <v>33</v>
      </c>
      <c r="B14" s="26" t="s">
        <v>37</v>
      </c>
      <c r="C14" s="27">
        <f>IF($B$3=0,"",COUNTA('Entry Template'!D$3:D$202)/$B$3)</f>
        <v>1</v>
      </c>
      <c r="D14" s="28"/>
      <c r="E14" s="27">
        <f t="shared" si="0"/>
        <v>1</v>
      </c>
      <c r="F14" s="29" t="str">
        <f t="shared" si="1"/>
        <v>Deep</v>
      </c>
    </row>
    <row r="15" spans="1:6" ht="20.5" customHeight="1" x14ac:dyDescent="0.35">
      <c r="A15" s="25" t="s">
        <v>38</v>
      </c>
      <c r="B15" s="26" t="s">
        <v>39</v>
      </c>
      <c r="C15" s="27">
        <f>IF($B$3=0,"",COUNTA('Entry Template'!E$3:E$202)/$B$3)</f>
        <v>1</v>
      </c>
      <c r="D15" s="28"/>
      <c r="E15" s="27">
        <f t="shared" si="0"/>
        <v>1</v>
      </c>
      <c r="F15" s="29" t="str">
        <f t="shared" si="1"/>
        <v>Deep</v>
      </c>
    </row>
    <row r="16" spans="1:6" ht="20.5" customHeight="1" x14ac:dyDescent="0.35">
      <c r="A16" s="25" t="s">
        <v>38</v>
      </c>
      <c r="B16" s="26" t="s">
        <v>40</v>
      </c>
      <c r="C16" s="27">
        <f>IF($B$3=0,"",COUNTA('Entry Template'!F$3:F$202)/$B$3)</f>
        <v>1</v>
      </c>
      <c r="D16" s="28"/>
      <c r="E16" s="27">
        <f t="shared" si="0"/>
        <v>1</v>
      </c>
      <c r="F16" s="29" t="str">
        <f t="shared" si="1"/>
        <v>Deep</v>
      </c>
    </row>
    <row r="17" spans="1:6" ht="20.5" customHeight="1" x14ac:dyDescent="0.35">
      <c r="A17" s="25" t="s">
        <v>38</v>
      </c>
      <c r="B17" s="26" t="s">
        <v>41</v>
      </c>
      <c r="C17" s="27">
        <f>IF($B$3=0,"",COUNTA('Entry Template'!G$3:G$202)/$B$3)</f>
        <v>0.8</v>
      </c>
      <c r="D17" s="28"/>
      <c r="E17" s="27">
        <f t="shared" si="0"/>
        <v>0.8</v>
      </c>
      <c r="F17" s="29" t="str">
        <f t="shared" si="1"/>
        <v>Deep</v>
      </c>
    </row>
    <row r="18" spans="1:6" ht="20.5" customHeight="1" x14ac:dyDescent="0.35">
      <c r="A18" s="25" t="s">
        <v>42</v>
      </c>
      <c r="B18" s="26" t="s">
        <v>43</v>
      </c>
      <c r="C18" s="27">
        <f>IF($B$3=0,"",COUNTA('Entry Template'!H$3:H$202)/$B$3)</f>
        <v>1</v>
      </c>
      <c r="D18" s="28"/>
      <c r="E18" s="27">
        <f t="shared" si="0"/>
        <v>1</v>
      </c>
      <c r="F18" s="29" t="str">
        <f t="shared" si="1"/>
        <v>Deep</v>
      </c>
    </row>
    <row r="19" spans="1:6" ht="20.5" customHeight="1" x14ac:dyDescent="0.35">
      <c r="A19" s="25" t="s">
        <v>42</v>
      </c>
      <c r="B19" s="26" t="s">
        <v>44</v>
      </c>
      <c r="C19" s="27">
        <f>IF($B$3=0,"",COUNTA('Entry Template'!I$3:I$202)/$B$3)</f>
        <v>0.8</v>
      </c>
      <c r="D19" s="28"/>
      <c r="E19" s="27">
        <f t="shared" si="0"/>
        <v>0.8</v>
      </c>
      <c r="F19" s="29" t="str">
        <f t="shared" si="1"/>
        <v>Deep</v>
      </c>
    </row>
    <row r="20" spans="1:6" ht="20.5" customHeight="1" x14ac:dyDescent="0.35">
      <c r="A20" s="25" t="s">
        <v>42</v>
      </c>
      <c r="B20" s="26" t="s">
        <v>45</v>
      </c>
      <c r="C20" s="27">
        <f>IF($B$3=0,"",COUNTA('Entry Template'!J$3:J$202)/$B$3)</f>
        <v>0.4</v>
      </c>
      <c r="D20" s="28"/>
      <c r="E20" s="27">
        <f t="shared" si="0"/>
        <v>0.4</v>
      </c>
      <c r="F20" s="29" t="str">
        <f t="shared" si="1"/>
        <v>Partial</v>
      </c>
    </row>
    <row r="21" spans="1:6" ht="20.5" customHeight="1" x14ac:dyDescent="0.35">
      <c r="A21" s="25" t="s">
        <v>42</v>
      </c>
      <c r="B21" s="26" t="s">
        <v>46</v>
      </c>
      <c r="C21" s="27">
        <f>IF($B$3=0,"",COUNTA('Entry Template'!K$3:K$202)/$B$3)</f>
        <v>0.6</v>
      </c>
      <c r="D21" s="28"/>
      <c r="E21" s="27">
        <f t="shared" si="0"/>
        <v>0.6</v>
      </c>
      <c r="F21" s="29" t="str">
        <f t="shared" si="1"/>
        <v>Partial</v>
      </c>
    </row>
    <row r="22" spans="1:6" ht="20.5" customHeight="1" x14ac:dyDescent="0.35">
      <c r="A22" s="25" t="s">
        <v>47</v>
      </c>
      <c r="B22" s="26" t="s">
        <v>48</v>
      </c>
      <c r="C22" s="27">
        <f>IF($B$3=0,"",COUNTA('Entry Template'!L$3:L$202)/$B$3)</f>
        <v>1</v>
      </c>
      <c r="D22" s="28"/>
      <c r="E22" s="27">
        <f t="shared" si="0"/>
        <v>1</v>
      </c>
      <c r="F22" s="29" t="str">
        <f t="shared" si="1"/>
        <v>Deep</v>
      </c>
    </row>
    <row r="23" spans="1:6" ht="20.5" customHeight="1" x14ac:dyDescent="0.35">
      <c r="A23" s="25" t="s">
        <v>47</v>
      </c>
      <c r="B23" s="26" t="s">
        <v>49</v>
      </c>
      <c r="C23" s="27">
        <f>IF($B$3=0,"",COUNTA('Entry Template'!M$3:M$202)/$B$3)</f>
        <v>1</v>
      </c>
      <c r="D23" s="28"/>
      <c r="E23" s="27">
        <f t="shared" si="0"/>
        <v>1</v>
      </c>
      <c r="F23" s="29" t="str">
        <f t="shared" si="1"/>
        <v>Deep</v>
      </c>
    </row>
    <row r="24" spans="1:6" ht="20.5" customHeight="1" x14ac:dyDescent="0.35">
      <c r="A24" s="25" t="s">
        <v>47</v>
      </c>
      <c r="B24" s="26" t="s">
        <v>50</v>
      </c>
      <c r="C24" s="27">
        <f>IF($B$3=0,"",COUNTA('Entry Template'!N$3:N$202)/$B$3)</f>
        <v>0.8</v>
      </c>
      <c r="D24" s="28"/>
      <c r="E24" s="27">
        <f t="shared" si="0"/>
        <v>0.8</v>
      </c>
      <c r="F24" s="29" t="str">
        <f t="shared" si="1"/>
        <v>Deep</v>
      </c>
    </row>
    <row r="25" spans="1:6" ht="20.5" customHeight="1" x14ac:dyDescent="0.35">
      <c r="A25" s="25" t="s">
        <v>47</v>
      </c>
      <c r="B25" s="26" t="s">
        <v>51</v>
      </c>
      <c r="C25" s="27">
        <f>IF($B$3=0,"",COUNTA('Entry Template'!O$3:O$202)/$B$3)</f>
        <v>0.6</v>
      </c>
      <c r="D25" s="28"/>
      <c r="E25" s="27">
        <f t="shared" si="0"/>
        <v>0.6</v>
      </c>
      <c r="F25" s="29" t="str">
        <f t="shared" si="1"/>
        <v>Partial</v>
      </c>
    </row>
    <row r="26" spans="1:6" ht="20.5" customHeight="1" x14ac:dyDescent="0.35">
      <c r="A26" s="25" t="s">
        <v>47</v>
      </c>
      <c r="B26" s="26" t="s">
        <v>52</v>
      </c>
      <c r="C26" s="27">
        <f>IF($B$3=0,"",COUNTA('Entry Template'!P$3:P$202)/$B$3)</f>
        <v>0.4</v>
      </c>
      <c r="D26" s="28"/>
      <c r="E26" s="27">
        <f t="shared" si="0"/>
        <v>0.4</v>
      </c>
      <c r="F26" s="29" t="str">
        <f t="shared" si="1"/>
        <v>Partial</v>
      </c>
    </row>
    <row r="27" spans="1:6" ht="20.5" customHeight="1" x14ac:dyDescent="0.35">
      <c r="A27" s="25" t="s">
        <v>53</v>
      </c>
      <c r="B27" s="26" t="s">
        <v>54</v>
      </c>
      <c r="C27" s="27">
        <f>IF($B$3=0,"",COUNTA('Entry Template'!Q$3:Q$202)/$B$3)</f>
        <v>0.8</v>
      </c>
      <c r="D27" s="28"/>
      <c r="E27" s="27">
        <f t="shared" si="0"/>
        <v>0.8</v>
      </c>
      <c r="F27" s="29" t="str">
        <f t="shared" si="1"/>
        <v>Deep</v>
      </c>
    </row>
    <row r="28" spans="1:6" ht="20.5" customHeight="1" x14ac:dyDescent="0.35">
      <c r="A28" s="25" t="s">
        <v>53</v>
      </c>
      <c r="B28" s="26" t="s">
        <v>55</v>
      </c>
      <c r="C28" s="27">
        <f>IF($B$3=0,"",COUNTA('Entry Template'!R$3:R$202)/$B$3)</f>
        <v>0.8</v>
      </c>
      <c r="D28" s="28"/>
      <c r="E28" s="27">
        <f t="shared" si="0"/>
        <v>0.8</v>
      </c>
      <c r="F28" s="29" t="str">
        <f t="shared" si="1"/>
        <v>Deep</v>
      </c>
    </row>
    <row r="29" spans="1:6" ht="20.5" customHeight="1" x14ac:dyDescent="0.35">
      <c r="A29" s="25" t="s">
        <v>53</v>
      </c>
      <c r="B29" s="26" t="s">
        <v>53</v>
      </c>
      <c r="C29" s="27">
        <f>IF($B$3=0,"",COUNTA('Entry Template'!S$3:S$202)/$B$3)</f>
        <v>0.6</v>
      </c>
      <c r="D29" s="28"/>
      <c r="E29" s="27">
        <f t="shared" si="0"/>
        <v>0.6</v>
      </c>
      <c r="F29" s="29" t="str">
        <f t="shared" si="1"/>
        <v>Partial</v>
      </c>
    </row>
    <row r="30" spans="1:6" ht="20.5" customHeight="1" x14ac:dyDescent="0.35">
      <c r="A30" s="25" t="s">
        <v>53</v>
      </c>
      <c r="B30" s="26" t="s">
        <v>56</v>
      </c>
      <c r="C30" s="27">
        <f>IF($B$3=0,"",COUNTA('Entry Template'!T$3:T$202)/$B$3)</f>
        <v>0.2</v>
      </c>
      <c r="D30" s="28"/>
      <c r="E30" s="27">
        <f t="shared" si="0"/>
        <v>0.2</v>
      </c>
      <c r="F30" s="29" t="str">
        <f t="shared" si="1"/>
        <v>Thin</v>
      </c>
    </row>
    <row r="31" spans="1:6" ht="20.5" customHeight="1" x14ac:dyDescent="0.35">
      <c r="A31" s="25" t="s">
        <v>57</v>
      </c>
      <c r="B31" s="26" t="s">
        <v>58</v>
      </c>
      <c r="C31" s="27">
        <f>IF($B$3=0,"",COUNTA('Entry Template'!U$3:U$202)/$B$3)</f>
        <v>0.2</v>
      </c>
      <c r="D31" s="28"/>
      <c r="E31" s="27">
        <f t="shared" si="0"/>
        <v>0.2</v>
      </c>
      <c r="F31" s="29" t="str">
        <f t="shared" si="1"/>
        <v>Thin</v>
      </c>
    </row>
    <row r="32" spans="1:6" ht="20.5" customHeight="1" x14ac:dyDescent="0.35">
      <c r="A32" s="25" t="s">
        <v>57</v>
      </c>
      <c r="B32" s="26" t="s">
        <v>59</v>
      </c>
      <c r="C32" s="27">
        <f>IF($B$3=0,"",COUNTA('Entry Template'!V$3:V$202)/$B$3)</f>
        <v>0.4</v>
      </c>
      <c r="D32" s="28"/>
      <c r="E32" s="27">
        <f t="shared" si="0"/>
        <v>0.4</v>
      </c>
      <c r="F32" s="29" t="str">
        <f t="shared" si="1"/>
        <v>Partial</v>
      </c>
    </row>
    <row r="33" spans="1:6" ht="20.5" customHeight="1" x14ac:dyDescent="0.35">
      <c r="A33" s="25" t="s">
        <v>57</v>
      </c>
      <c r="B33" s="26" t="s">
        <v>60</v>
      </c>
      <c r="C33" s="27">
        <f>IF($B$3=0,"",COUNTA('Entry Template'!W$3:W$202)/$B$3)</f>
        <v>0</v>
      </c>
      <c r="D33" s="28"/>
      <c r="E33" s="27">
        <f t="shared" si="0"/>
        <v>0</v>
      </c>
      <c r="F33" s="29" t="str">
        <f t="shared" si="1"/>
        <v>Thin</v>
      </c>
    </row>
    <row r="34" spans="1:6" ht="20.5" customHeight="1" x14ac:dyDescent="0.35">
      <c r="A34" s="25" t="s">
        <v>57</v>
      </c>
      <c r="B34" s="26" t="s">
        <v>61</v>
      </c>
      <c r="C34" s="27">
        <f>IF($B$3=0,"",COUNTA('Entry Template'!X$3:X$202)/$B$3)</f>
        <v>0.2</v>
      </c>
      <c r="D34" s="28"/>
      <c r="E34" s="27">
        <f t="shared" si="0"/>
        <v>0.2</v>
      </c>
      <c r="F34" s="29" t="str">
        <f t="shared" si="1"/>
        <v>Thin</v>
      </c>
    </row>
    <row r="35" spans="1:6" ht="20.5" customHeight="1" x14ac:dyDescent="0.35">
      <c r="A35" s="25" t="s">
        <v>62</v>
      </c>
      <c r="B35" s="26" t="s">
        <v>63</v>
      </c>
      <c r="C35" s="27">
        <f>IF($B$3=0,"",COUNTA('Entry Template'!Y$3:Y$202)/$B$3)</f>
        <v>0.2</v>
      </c>
      <c r="D35" s="28"/>
      <c r="E35" s="27">
        <f t="shared" si="0"/>
        <v>0.2</v>
      </c>
      <c r="F35" s="29" t="str">
        <f t="shared" si="1"/>
        <v>Thin</v>
      </c>
    </row>
    <row r="36" spans="1:6" ht="20.5" customHeight="1" x14ac:dyDescent="0.35">
      <c r="A36" s="25" t="s">
        <v>62</v>
      </c>
      <c r="B36" s="26" t="s">
        <v>64</v>
      </c>
      <c r="C36" s="27">
        <f>IF($B$3=0,"",COUNTA('Entry Template'!Z$3:Z$202)/$B$3)</f>
        <v>0</v>
      </c>
      <c r="D36" s="28"/>
      <c r="E36" s="27">
        <f t="shared" si="0"/>
        <v>0</v>
      </c>
      <c r="F36" s="29" t="str">
        <f t="shared" si="1"/>
        <v>Thin</v>
      </c>
    </row>
    <row r="37" spans="1:6" ht="20.5" customHeight="1" x14ac:dyDescent="0.35">
      <c r="A37" s="25" t="s">
        <v>62</v>
      </c>
      <c r="B37" s="26" t="s">
        <v>65</v>
      </c>
      <c r="C37" s="27">
        <f>IF($B$3=0,"",COUNTA('Entry Template'!AA$3:AA$202)/$B$3)</f>
        <v>0.2</v>
      </c>
      <c r="D37" s="28"/>
      <c r="E37" s="27">
        <f t="shared" si="0"/>
        <v>0.2</v>
      </c>
      <c r="F37" s="29" t="str">
        <f t="shared" si="1"/>
        <v>Thin</v>
      </c>
    </row>
    <row r="38" spans="1:6" ht="20.5" customHeight="1" x14ac:dyDescent="0.35">
      <c r="A38" s="30" t="s">
        <v>62</v>
      </c>
      <c r="B38" s="31" t="s">
        <v>66</v>
      </c>
      <c r="C38" s="32">
        <f>IF($B$3=0,"",COUNTA('Entry Template'!AB$3:AB$202)/$B$3)</f>
        <v>0.4</v>
      </c>
      <c r="D38" s="33"/>
      <c r="E38" s="32">
        <f t="shared" si="0"/>
        <v>0.4</v>
      </c>
      <c r="F38" s="34" t="str">
        <f t="shared" si="1"/>
        <v>Partial</v>
      </c>
    </row>
    <row r="39" spans="1:6" x14ac:dyDescent="0.35">
      <c r="A39" s="2"/>
      <c r="B39" s="2"/>
      <c r="C39" s="2"/>
      <c r="D39" s="2"/>
      <c r="E39" s="2"/>
      <c r="F39" s="2"/>
    </row>
    <row r="40" spans="1:6" x14ac:dyDescent="0.35">
      <c r="A40" s="3" t="s">
        <v>67</v>
      </c>
      <c r="B40" s="2"/>
      <c r="C40" s="2"/>
      <c r="D40" s="2"/>
      <c r="E40" s="2"/>
      <c r="F40" s="2"/>
    </row>
    <row r="41" spans="1:6" ht="29.5" customHeight="1" thickBot="1" x14ac:dyDescent="0.4">
      <c r="A41" s="17" t="s">
        <v>27</v>
      </c>
      <c r="B41" s="18" t="s">
        <v>68</v>
      </c>
      <c r="C41" s="18" t="s">
        <v>69</v>
      </c>
      <c r="D41" s="19" t="s">
        <v>32</v>
      </c>
      <c r="E41" s="2"/>
      <c r="F41" s="2"/>
    </row>
    <row r="42" spans="1:6" ht="20.5" customHeight="1" x14ac:dyDescent="0.35">
      <c r="A42" s="35" t="s">
        <v>33</v>
      </c>
      <c r="B42" s="36">
        <v>4</v>
      </c>
      <c r="C42" s="22">
        <f t="shared" ref="C42:C48" si="2">IFERROR(AVERAGEIF($A$11:$A$38,A42,$E$11:$E$38),"")</f>
        <v>1</v>
      </c>
      <c r="D42" s="24" t="str">
        <f t="shared" ref="D42:D48" si="3">IF(C42="","",IF(C42&gt;=$B$6,"Deep",IF(C42&gt;=$B$7,"Partial","Thin")))</f>
        <v>Deep</v>
      </c>
      <c r="E42" s="2"/>
      <c r="F42" s="2"/>
    </row>
    <row r="43" spans="1:6" ht="20.5" customHeight="1" x14ac:dyDescent="0.35">
      <c r="A43" s="37" t="s">
        <v>38</v>
      </c>
      <c r="B43" s="38">
        <v>3</v>
      </c>
      <c r="C43" s="27">
        <f t="shared" si="2"/>
        <v>0.93333333333333324</v>
      </c>
      <c r="D43" s="29" t="str">
        <f t="shared" si="3"/>
        <v>Deep</v>
      </c>
      <c r="E43" s="2"/>
      <c r="F43" s="2"/>
    </row>
    <row r="44" spans="1:6" ht="20.5" customHeight="1" x14ac:dyDescent="0.35">
      <c r="A44" s="37" t="s">
        <v>42</v>
      </c>
      <c r="B44" s="38">
        <v>4</v>
      </c>
      <c r="C44" s="27">
        <f t="shared" si="2"/>
        <v>0.70000000000000007</v>
      </c>
      <c r="D44" s="29" t="str">
        <f t="shared" si="3"/>
        <v>Partial</v>
      </c>
      <c r="E44" s="2"/>
      <c r="F44" s="2"/>
    </row>
    <row r="45" spans="1:6" ht="20.5" customHeight="1" x14ac:dyDescent="0.35">
      <c r="A45" s="37" t="s">
        <v>47</v>
      </c>
      <c r="B45" s="38">
        <v>5</v>
      </c>
      <c r="C45" s="27">
        <f t="shared" si="2"/>
        <v>0.76</v>
      </c>
      <c r="D45" s="29" t="str">
        <f t="shared" si="3"/>
        <v>Partial</v>
      </c>
      <c r="E45" s="2"/>
      <c r="F45" s="2"/>
    </row>
    <row r="46" spans="1:6" ht="20.5" customHeight="1" x14ac:dyDescent="0.35">
      <c r="A46" s="37" t="s">
        <v>53</v>
      </c>
      <c r="B46" s="38">
        <v>4</v>
      </c>
      <c r="C46" s="27">
        <f t="shared" si="2"/>
        <v>0.60000000000000009</v>
      </c>
      <c r="D46" s="29" t="str">
        <f t="shared" si="3"/>
        <v>Partial</v>
      </c>
      <c r="E46" s="2"/>
      <c r="F46" s="2"/>
    </row>
    <row r="47" spans="1:6" ht="20.5" customHeight="1" x14ac:dyDescent="0.35">
      <c r="A47" s="37" t="s">
        <v>57</v>
      </c>
      <c r="B47" s="38">
        <v>4</v>
      </c>
      <c r="C47" s="27">
        <f t="shared" si="2"/>
        <v>0.2</v>
      </c>
      <c r="D47" s="29" t="str">
        <f t="shared" si="3"/>
        <v>Thin</v>
      </c>
      <c r="E47" s="2"/>
      <c r="F47" s="2"/>
    </row>
    <row r="48" spans="1:6" ht="20.5" customHeight="1" x14ac:dyDescent="0.35">
      <c r="A48" s="39" t="s">
        <v>62</v>
      </c>
      <c r="B48" s="40">
        <v>4</v>
      </c>
      <c r="C48" s="32">
        <f t="shared" si="2"/>
        <v>0.2</v>
      </c>
      <c r="D48" s="34" t="str">
        <f t="shared" si="3"/>
        <v>Thin</v>
      </c>
      <c r="E48" s="2"/>
      <c r="F48" s="2"/>
    </row>
  </sheetData>
  <mergeCells count="1">
    <mergeCell ref="B5:C5"/>
  </mergeCells>
  <conditionalFormatting sqref="F11:F38">
    <cfRule type="expression" dxfId="0" priority="2">
      <formula>$F11="Thin"</formula>
    </cfRule>
  </conditionalFormatting>
  <dataValidations count="1">
    <dataValidation type="decimal" allowBlank="1" showErrorMessage="1" error="Enter a percentage between 0% and 100%." sqref="D11:D38" xr:uid="{00000000-0002-0000-0100-000000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0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6328125" defaultRowHeight="14.5" x14ac:dyDescent="0.35"/>
  <cols>
    <col min="1" max="28" width="20" customWidth="1"/>
  </cols>
  <sheetData>
    <row r="1" spans="1:28" ht="29.5" customHeight="1" thickBot="1" x14ac:dyDescent="0.4">
      <c r="A1" s="17" t="s">
        <v>34</v>
      </c>
      <c r="B1" s="18" t="s">
        <v>35</v>
      </c>
      <c r="C1" s="18" t="s">
        <v>36</v>
      </c>
      <c r="D1" s="18" t="s">
        <v>37</v>
      </c>
      <c r="E1" s="18" t="s">
        <v>39</v>
      </c>
      <c r="F1" s="18" t="s">
        <v>40</v>
      </c>
      <c r="G1" s="18" t="s">
        <v>41</v>
      </c>
      <c r="H1" s="18" t="s">
        <v>43</v>
      </c>
      <c r="I1" s="18" t="s">
        <v>44</v>
      </c>
      <c r="J1" s="18" t="s">
        <v>45</v>
      </c>
      <c r="K1" s="18" t="s">
        <v>46</v>
      </c>
      <c r="L1" s="18" t="s">
        <v>48</v>
      </c>
      <c r="M1" s="18" t="s">
        <v>49</v>
      </c>
      <c r="N1" s="18" t="s">
        <v>50</v>
      </c>
      <c r="O1" s="18" t="s">
        <v>51</v>
      </c>
      <c r="P1" s="18" t="s">
        <v>52</v>
      </c>
      <c r="Q1" s="18" t="s">
        <v>54</v>
      </c>
      <c r="R1" s="18" t="s">
        <v>55</v>
      </c>
      <c r="S1" s="18" t="s">
        <v>53</v>
      </c>
      <c r="T1" s="18" t="s">
        <v>56</v>
      </c>
      <c r="U1" s="18" t="s">
        <v>58</v>
      </c>
      <c r="V1" s="18" t="s">
        <v>59</v>
      </c>
      <c r="W1" s="18" t="s">
        <v>60</v>
      </c>
      <c r="X1" s="18" t="s">
        <v>61</v>
      </c>
      <c r="Y1" s="18" t="s">
        <v>63</v>
      </c>
      <c r="Z1" s="18" t="s">
        <v>64</v>
      </c>
      <c r="AA1" s="18" t="s">
        <v>65</v>
      </c>
      <c r="AB1" s="19" t="s">
        <v>66</v>
      </c>
    </row>
    <row r="2" spans="1:28" ht="35" customHeight="1" x14ac:dyDescent="0.35">
      <c r="A2" s="41" t="s">
        <v>70</v>
      </c>
      <c r="B2" s="42" t="s">
        <v>71</v>
      </c>
      <c r="C2" s="42" t="s">
        <v>72</v>
      </c>
      <c r="D2" s="42" t="s">
        <v>73</v>
      </c>
      <c r="E2" s="42" t="s">
        <v>74</v>
      </c>
      <c r="F2" s="42" t="s">
        <v>75</v>
      </c>
      <c r="G2" s="42" t="s">
        <v>76</v>
      </c>
      <c r="H2" s="42" t="s">
        <v>77</v>
      </c>
      <c r="I2" s="42" t="s">
        <v>78</v>
      </c>
      <c r="J2" s="42" t="s">
        <v>79</v>
      </c>
      <c r="K2" s="42" t="s">
        <v>80</v>
      </c>
      <c r="L2" s="42" t="s">
        <v>81</v>
      </c>
      <c r="M2" s="42" t="s">
        <v>82</v>
      </c>
      <c r="N2" s="42" t="s">
        <v>83</v>
      </c>
      <c r="O2" s="42" t="s">
        <v>84</v>
      </c>
      <c r="P2" s="42" t="s">
        <v>85</v>
      </c>
      <c r="Q2" s="42" t="s">
        <v>86</v>
      </c>
      <c r="R2" s="42" t="s">
        <v>87</v>
      </c>
      <c r="S2" s="42" t="s">
        <v>88</v>
      </c>
      <c r="T2" s="42" t="s">
        <v>89</v>
      </c>
      <c r="U2" s="42" t="s">
        <v>90</v>
      </c>
      <c r="V2" s="42" t="s">
        <v>91</v>
      </c>
      <c r="W2" s="42" t="s">
        <v>92</v>
      </c>
      <c r="X2" s="42" t="s">
        <v>93</v>
      </c>
      <c r="Y2" s="42" t="s">
        <v>94</v>
      </c>
      <c r="Z2" s="42" t="s">
        <v>95</v>
      </c>
      <c r="AA2" s="42" t="s">
        <v>96</v>
      </c>
      <c r="AB2" s="43" t="s">
        <v>97</v>
      </c>
    </row>
    <row r="3" spans="1:28" ht="78.5" customHeight="1" x14ac:dyDescent="0.35">
      <c r="A3" s="44" t="s">
        <v>98</v>
      </c>
      <c r="B3" s="45" t="s">
        <v>99</v>
      </c>
      <c r="C3" s="45" t="s">
        <v>100</v>
      </c>
      <c r="D3" s="45">
        <v>1</v>
      </c>
      <c r="E3" s="45" t="s">
        <v>101</v>
      </c>
      <c r="F3" s="45" t="s">
        <v>102</v>
      </c>
      <c r="G3" s="45" t="s">
        <v>103</v>
      </c>
      <c r="H3" s="45" t="s">
        <v>104</v>
      </c>
      <c r="I3" s="45" t="s">
        <v>105</v>
      </c>
      <c r="J3" s="45" t="s">
        <v>106</v>
      </c>
      <c r="K3" s="45" t="s">
        <v>107</v>
      </c>
      <c r="L3" s="45" t="s">
        <v>108</v>
      </c>
      <c r="M3" s="45" t="s">
        <v>109</v>
      </c>
      <c r="N3" s="45" t="s">
        <v>110</v>
      </c>
      <c r="O3" s="45" t="s">
        <v>111</v>
      </c>
      <c r="P3" s="45" t="s">
        <v>112</v>
      </c>
      <c r="Q3" s="45" t="s">
        <v>113</v>
      </c>
      <c r="R3" s="45" t="s">
        <v>114</v>
      </c>
      <c r="S3" s="45" t="s">
        <v>115</v>
      </c>
      <c r="T3" s="45" t="s">
        <v>116</v>
      </c>
      <c r="U3" s="45" t="s">
        <v>117</v>
      </c>
      <c r="V3" s="45" t="s">
        <v>118</v>
      </c>
      <c r="W3" s="45"/>
      <c r="X3" s="45" t="s">
        <v>119</v>
      </c>
      <c r="Y3" s="45" t="s">
        <v>120</v>
      </c>
      <c r="Z3" s="45"/>
      <c r="AA3" s="45" t="s">
        <v>121</v>
      </c>
      <c r="AB3" s="46" t="s">
        <v>122</v>
      </c>
    </row>
    <row r="4" spans="1:28" ht="78.5" customHeight="1" x14ac:dyDescent="0.35">
      <c r="A4" s="44" t="s">
        <v>123</v>
      </c>
      <c r="B4" s="45" t="s">
        <v>99</v>
      </c>
      <c r="C4" s="45" t="s">
        <v>100</v>
      </c>
      <c r="D4" s="45">
        <v>2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  <c r="J4" s="45" t="s">
        <v>106</v>
      </c>
      <c r="K4" s="45" t="s">
        <v>107</v>
      </c>
      <c r="L4" s="45" t="s">
        <v>108</v>
      </c>
      <c r="M4" s="45" t="s">
        <v>109</v>
      </c>
      <c r="N4" s="45" t="s">
        <v>110</v>
      </c>
      <c r="O4" s="45" t="s">
        <v>111</v>
      </c>
      <c r="P4" s="45" t="s">
        <v>112</v>
      </c>
      <c r="Q4" s="45" t="s">
        <v>113</v>
      </c>
      <c r="R4" s="45" t="s">
        <v>114</v>
      </c>
      <c r="S4" s="45" t="s">
        <v>115</v>
      </c>
      <c r="T4" s="45"/>
      <c r="U4" s="45"/>
      <c r="V4" s="45" t="s">
        <v>118</v>
      </c>
      <c r="W4" s="45"/>
      <c r="X4" s="45"/>
      <c r="Y4" s="45"/>
      <c r="Z4" s="45"/>
      <c r="AA4" s="45"/>
      <c r="AB4" s="46" t="s">
        <v>122</v>
      </c>
    </row>
    <row r="5" spans="1:28" ht="78.5" customHeight="1" x14ac:dyDescent="0.35">
      <c r="A5" s="44" t="s">
        <v>124</v>
      </c>
      <c r="B5" s="45" t="s">
        <v>99</v>
      </c>
      <c r="C5" s="45" t="s">
        <v>100</v>
      </c>
      <c r="D5" s="45">
        <v>3</v>
      </c>
      <c r="E5" s="45" t="s">
        <v>101</v>
      </c>
      <c r="F5" s="45" t="s">
        <v>102</v>
      </c>
      <c r="G5" s="45" t="s">
        <v>103</v>
      </c>
      <c r="H5" s="45" t="s">
        <v>104</v>
      </c>
      <c r="I5" s="45" t="s">
        <v>105</v>
      </c>
      <c r="J5" s="45"/>
      <c r="K5" s="45" t="s">
        <v>107</v>
      </c>
      <c r="L5" s="45" t="s">
        <v>108</v>
      </c>
      <c r="M5" s="45" t="s">
        <v>109</v>
      </c>
      <c r="N5" s="45" t="s">
        <v>110</v>
      </c>
      <c r="O5" s="45" t="s">
        <v>111</v>
      </c>
      <c r="P5" s="45"/>
      <c r="Q5" s="45" t="s">
        <v>113</v>
      </c>
      <c r="R5" s="45" t="s">
        <v>114</v>
      </c>
      <c r="S5" s="45" t="s">
        <v>115</v>
      </c>
      <c r="T5" s="45"/>
      <c r="U5" s="45"/>
      <c r="V5" s="45"/>
      <c r="W5" s="45"/>
      <c r="X5" s="45"/>
      <c r="Y5" s="45"/>
      <c r="Z5" s="45"/>
      <c r="AA5" s="45"/>
      <c r="AB5" s="46"/>
    </row>
    <row r="6" spans="1:28" ht="78.5" customHeight="1" x14ac:dyDescent="0.35">
      <c r="A6" s="44" t="s">
        <v>125</v>
      </c>
      <c r="B6" s="45" t="s">
        <v>99</v>
      </c>
      <c r="C6" s="45" t="s">
        <v>100</v>
      </c>
      <c r="D6" s="45">
        <v>4</v>
      </c>
      <c r="E6" s="45" t="s">
        <v>101</v>
      </c>
      <c r="F6" s="45" t="s">
        <v>102</v>
      </c>
      <c r="G6" s="45" t="s">
        <v>103</v>
      </c>
      <c r="H6" s="45" t="s">
        <v>104</v>
      </c>
      <c r="I6" s="45" t="s">
        <v>105</v>
      </c>
      <c r="J6" s="45"/>
      <c r="K6" s="45"/>
      <c r="L6" s="45" t="s">
        <v>108</v>
      </c>
      <c r="M6" s="45" t="s">
        <v>109</v>
      </c>
      <c r="N6" s="45" t="s">
        <v>110</v>
      </c>
      <c r="O6" s="45"/>
      <c r="P6" s="45"/>
      <c r="Q6" s="45" t="s">
        <v>113</v>
      </c>
      <c r="R6" s="45" t="s">
        <v>114</v>
      </c>
      <c r="S6" s="45"/>
      <c r="T6" s="45"/>
      <c r="U6" s="45"/>
      <c r="V6" s="45"/>
      <c r="W6" s="45"/>
      <c r="X6" s="45"/>
      <c r="Y6" s="45"/>
      <c r="Z6" s="45"/>
      <c r="AA6" s="45"/>
      <c r="AB6" s="46"/>
    </row>
    <row r="7" spans="1:28" ht="49.5" customHeight="1" x14ac:dyDescent="0.35">
      <c r="A7" s="44" t="s">
        <v>126</v>
      </c>
      <c r="B7" s="45" t="s">
        <v>99</v>
      </c>
      <c r="C7" s="45" t="s">
        <v>100</v>
      </c>
      <c r="D7" s="45">
        <v>5</v>
      </c>
      <c r="E7" s="45" t="s">
        <v>101</v>
      </c>
      <c r="F7" s="45" t="s">
        <v>102</v>
      </c>
      <c r="G7" s="45"/>
      <c r="H7" s="45" t="s">
        <v>104</v>
      </c>
      <c r="I7" s="45"/>
      <c r="J7" s="45"/>
      <c r="K7" s="45"/>
      <c r="L7" s="45" t="s">
        <v>108</v>
      </c>
      <c r="M7" s="45" t="s">
        <v>109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6"/>
    </row>
    <row r="8" spans="1:28" ht="20.5" customHeight="1" x14ac:dyDescent="0.35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9"/>
    </row>
    <row r="9" spans="1:28" ht="20.5" customHeight="1" x14ac:dyDescent="0.35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9"/>
    </row>
    <row r="10" spans="1:28" ht="20.5" customHeight="1" x14ac:dyDescent="0.3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9"/>
    </row>
    <row r="11" spans="1:28" ht="20.5" customHeight="1" x14ac:dyDescent="0.35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9"/>
    </row>
    <row r="12" spans="1:28" ht="20.5" customHeight="1" x14ac:dyDescent="0.3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9"/>
    </row>
    <row r="13" spans="1:28" ht="20.5" customHeight="1" x14ac:dyDescent="0.3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9"/>
    </row>
    <row r="14" spans="1:28" ht="20.5" customHeight="1" x14ac:dyDescent="0.35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9"/>
    </row>
    <row r="15" spans="1:28" ht="20.5" customHeight="1" x14ac:dyDescent="0.3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9"/>
    </row>
    <row r="16" spans="1:28" ht="20.5" customHeight="1" x14ac:dyDescent="0.35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9"/>
    </row>
    <row r="17" spans="1:28" ht="20.5" customHeight="1" x14ac:dyDescent="0.3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9"/>
    </row>
    <row r="18" spans="1:28" ht="20.5" customHeight="1" x14ac:dyDescent="0.3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9"/>
    </row>
    <row r="19" spans="1:28" ht="20.5" customHeight="1" x14ac:dyDescent="0.3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9"/>
    </row>
    <row r="20" spans="1:28" ht="20.5" customHeight="1" x14ac:dyDescent="0.3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9"/>
    </row>
    <row r="21" spans="1:28" ht="20.5" customHeight="1" x14ac:dyDescent="0.3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9"/>
    </row>
    <row r="22" spans="1:28" ht="20.5" customHeight="1" x14ac:dyDescent="0.35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9"/>
    </row>
    <row r="23" spans="1:28" ht="20.5" customHeight="1" x14ac:dyDescent="0.3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9"/>
    </row>
    <row r="24" spans="1:28" ht="20.5" customHeight="1" x14ac:dyDescent="0.3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9"/>
    </row>
    <row r="25" spans="1:28" ht="20.5" customHeight="1" x14ac:dyDescent="0.35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9"/>
    </row>
    <row r="26" spans="1:28" ht="20.5" customHeight="1" x14ac:dyDescent="0.3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9"/>
    </row>
    <row r="27" spans="1:28" ht="20.5" customHeight="1" x14ac:dyDescent="0.3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9"/>
    </row>
    <row r="28" spans="1:28" ht="20.5" customHeight="1" x14ac:dyDescent="0.3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9"/>
    </row>
    <row r="29" spans="1:28" ht="20.5" customHeight="1" x14ac:dyDescent="0.35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9"/>
    </row>
    <row r="30" spans="1:28" ht="20.5" customHeight="1" x14ac:dyDescent="0.3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9"/>
    </row>
    <row r="31" spans="1:28" ht="20.5" customHeight="1" x14ac:dyDescent="0.3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9"/>
    </row>
    <row r="32" spans="1:28" ht="20.5" customHeight="1" x14ac:dyDescent="0.3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9"/>
    </row>
    <row r="33" spans="1:28" ht="20.5" customHeight="1" x14ac:dyDescent="0.3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9"/>
    </row>
    <row r="34" spans="1:28" ht="20.5" customHeight="1" x14ac:dyDescent="0.3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9"/>
    </row>
    <row r="35" spans="1:28" ht="20.5" customHeight="1" x14ac:dyDescent="0.35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9"/>
    </row>
    <row r="36" spans="1:28" ht="20.5" customHeight="1" x14ac:dyDescent="0.3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9"/>
    </row>
    <row r="37" spans="1:28" ht="20.5" customHeight="1" x14ac:dyDescent="0.35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9"/>
    </row>
    <row r="38" spans="1:28" ht="20.5" customHeight="1" x14ac:dyDescent="0.35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9"/>
    </row>
    <row r="39" spans="1:28" ht="20.5" customHeight="1" x14ac:dyDescent="0.3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9"/>
    </row>
    <row r="40" spans="1:28" ht="20.5" customHeight="1" x14ac:dyDescent="0.35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9"/>
    </row>
    <row r="41" spans="1:28" ht="20.5" customHeight="1" x14ac:dyDescent="0.35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9"/>
    </row>
    <row r="42" spans="1:28" ht="20.5" customHeight="1" x14ac:dyDescent="0.35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9"/>
    </row>
    <row r="43" spans="1:28" ht="20.5" customHeight="1" x14ac:dyDescent="0.35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9"/>
    </row>
    <row r="44" spans="1:28" ht="20.5" customHeight="1" x14ac:dyDescent="0.3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9"/>
    </row>
    <row r="45" spans="1:28" ht="20.5" customHeight="1" x14ac:dyDescent="0.35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9"/>
    </row>
    <row r="46" spans="1:28" ht="20.5" customHeight="1" x14ac:dyDescent="0.35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</row>
    <row r="47" spans="1:28" ht="20.5" customHeight="1" x14ac:dyDescent="0.35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9"/>
    </row>
    <row r="48" spans="1:28" ht="20.5" customHeight="1" x14ac:dyDescent="0.3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9"/>
    </row>
    <row r="49" spans="1:28" ht="20.5" customHeight="1" x14ac:dyDescent="0.3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9"/>
    </row>
    <row r="50" spans="1:28" ht="20.5" customHeight="1" x14ac:dyDescent="0.35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9"/>
    </row>
    <row r="51" spans="1:28" ht="20.5" customHeight="1" x14ac:dyDescent="0.3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9"/>
    </row>
    <row r="52" spans="1:28" ht="20.5" customHeight="1" x14ac:dyDescent="0.35">
      <c r="A52" s="47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9"/>
    </row>
    <row r="53" spans="1:28" ht="20.5" customHeight="1" x14ac:dyDescent="0.3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9"/>
    </row>
    <row r="54" spans="1:28" ht="20.5" customHeight="1" x14ac:dyDescent="0.35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9"/>
    </row>
    <row r="55" spans="1:28" ht="20.5" customHeight="1" x14ac:dyDescent="0.35">
      <c r="A55" s="47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9"/>
    </row>
    <row r="56" spans="1:28" ht="20.5" customHeight="1" x14ac:dyDescent="0.35">
      <c r="A56" s="47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9"/>
    </row>
    <row r="57" spans="1:28" ht="20.5" customHeight="1" x14ac:dyDescent="0.35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9"/>
    </row>
    <row r="58" spans="1:28" ht="20.5" customHeight="1" x14ac:dyDescent="0.35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9"/>
    </row>
    <row r="59" spans="1:28" ht="20.5" customHeight="1" x14ac:dyDescent="0.35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9"/>
    </row>
    <row r="60" spans="1:28" ht="20.5" customHeight="1" x14ac:dyDescent="0.35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9"/>
    </row>
    <row r="61" spans="1:28" ht="20.5" customHeight="1" x14ac:dyDescent="0.35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9"/>
    </row>
    <row r="62" spans="1:28" ht="20.5" customHeight="1" x14ac:dyDescent="0.35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9"/>
    </row>
    <row r="63" spans="1:28" ht="20.5" customHeight="1" x14ac:dyDescent="0.35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9"/>
    </row>
    <row r="64" spans="1:28" ht="20.5" customHeight="1" x14ac:dyDescent="0.35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9"/>
    </row>
    <row r="65" spans="1:28" ht="20.5" customHeight="1" x14ac:dyDescent="0.35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9"/>
    </row>
    <row r="66" spans="1:28" ht="20.5" customHeight="1" x14ac:dyDescent="0.35">
      <c r="A66" s="47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9"/>
    </row>
    <row r="67" spans="1:28" ht="20.5" customHeight="1" x14ac:dyDescent="0.35">
      <c r="A67" s="47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9"/>
    </row>
    <row r="68" spans="1:28" ht="20.5" customHeight="1" x14ac:dyDescent="0.35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9"/>
    </row>
    <row r="69" spans="1:28" ht="20.5" customHeight="1" x14ac:dyDescent="0.3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9"/>
    </row>
    <row r="70" spans="1:28" ht="20.5" customHeight="1" x14ac:dyDescent="0.35">
      <c r="A70" s="4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9"/>
    </row>
    <row r="71" spans="1:28" ht="20.5" customHeight="1" x14ac:dyDescent="0.35">
      <c r="A71" s="4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9"/>
    </row>
    <row r="72" spans="1:28" ht="20.5" customHeight="1" x14ac:dyDescent="0.35">
      <c r="A72" s="4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9"/>
    </row>
    <row r="73" spans="1:28" ht="20.5" customHeight="1" x14ac:dyDescent="0.35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9"/>
    </row>
    <row r="74" spans="1:28" ht="20.5" customHeight="1" x14ac:dyDescent="0.35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9"/>
    </row>
    <row r="75" spans="1:28" ht="20.5" customHeight="1" x14ac:dyDescent="0.35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9"/>
    </row>
    <row r="76" spans="1:28" ht="20.5" customHeight="1" x14ac:dyDescent="0.35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9"/>
    </row>
    <row r="77" spans="1:28" ht="20.5" customHeight="1" x14ac:dyDescent="0.35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9"/>
    </row>
    <row r="78" spans="1:28" ht="20.5" customHeight="1" x14ac:dyDescent="0.35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9"/>
    </row>
    <row r="79" spans="1:28" ht="20.5" customHeight="1" x14ac:dyDescent="0.35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9"/>
    </row>
    <row r="80" spans="1:28" ht="20.5" customHeight="1" x14ac:dyDescent="0.35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9"/>
    </row>
    <row r="81" spans="1:28" ht="20.5" customHeight="1" x14ac:dyDescent="0.35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9"/>
    </row>
    <row r="82" spans="1:28" ht="20.5" customHeight="1" x14ac:dyDescent="0.35">
      <c r="A82" s="4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9"/>
    </row>
    <row r="83" spans="1:28" ht="20.5" customHeight="1" x14ac:dyDescent="0.35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9"/>
    </row>
    <row r="84" spans="1:28" ht="20.5" customHeight="1" x14ac:dyDescent="0.35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9"/>
    </row>
    <row r="85" spans="1:28" ht="20.5" customHeight="1" x14ac:dyDescent="0.35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9"/>
    </row>
    <row r="86" spans="1:28" ht="20.5" customHeight="1" x14ac:dyDescent="0.35">
      <c r="A86" s="47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9"/>
    </row>
    <row r="87" spans="1:28" ht="20.5" customHeight="1" x14ac:dyDescent="0.35">
      <c r="A87" s="47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9"/>
    </row>
    <row r="88" spans="1:28" ht="20.5" customHeight="1" x14ac:dyDescent="0.35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9"/>
    </row>
    <row r="89" spans="1:28" ht="20.5" customHeight="1" x14ac:dyDescent="0.35">
      <c r="A89" s="47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9"/>
    </row>
    <row r="90" spans="1:28" ht="20.5" customHeight="1" x14ac:dyDescent="0.35">
      <c r="A90" s="47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9"/>
    </row>
    <row r="91" spans="1:28" ht="20.5" customHeight="1" x14ac:dyDescent="0.35">
      <c r="A91" s="47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9"/>
    </row>
    <row r="92" spans="1:28" ht="20.5" customHeight="1" x14ac:dyDescent="0.35">
      <c r="A92" s="47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9"/>
    </row>
    <row r="93" spans="1:28" ht="20.5" customHeight="1" x14ac:dyDescent="0.35">
      <c r="A93" s="47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9"/>
    </row>
    <row r="94" spans="1:28" ht="20.5" customHeight="1" x14ac:dyDescent="0.35">
      <c r="A94" s="47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9"/>
    </row>
    <row r="95" spans="1:28" ht="20.5" customHeight="1" x14ac:dyDescent="0.35">
      <c r="A95" s="47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9"/>
    </row>
    <row r="96" spans="1:28" ht="20.5" customHeight="1" x14ac:dyDescent="0.35">
      <c r="A96" s="47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9"/>
    </row>
    <row r="97" spans="1:28" ht="20.5" customHeight="1" x14ac:dyDescent="0.35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9"/>
    </row>
    <row r="98" spans="1:28" ht="20.5" customHeight="1" x14ac:dyDescent="0.35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9"/>
    </row>
    <row r="99" spans="1:28" ht="20.5" customHeight="1" x14ac:dyDescent="0.35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9"/>
    </row>
    <row r="100" spans="1:28" ht="20.5" customHeight="1" x14ac:dyDescent="0.35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9"/>
    </row>
    <row r="101" spans="1:28" ht="20.5" customHeight="1" x14ac:dyDescent="0.35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9"/>
    </row>
    <row r="102" spans="1:28" ht="20.5" customHeight="1" x14ac:dyDescent="0.35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9"/>
    </row>
    <row r="103" spans="1:28" ht="20.5" customHeight="1" x14ac:dyDescent="0.35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9"/>
    </row>
    <row r="104" spans="1:28" ht="20.5" customHeight="1" x14ac:dyDescent="0.35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9"/>
    </row>
    <row r="105" spans="1:28" ht="20.5" customHeight="1" x14ac:dyDescent="0.35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9"/>
    </row>
    <row r="106" spans="1:28" ht="20.5" customHeight="1" x14ac:dyDescent="0.35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9"/>
    </row>
    <row r="107" spans="1:28" ht="20.5" customHeight="1" x14ac:dyDescent="0.35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9"/>
    </row>
    <row r="108" spans="1:28" ht="20.5" customHeight="1" x14ac:dyDescent="0.35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9"/>
    </row>
    <row r="109" spans="1:28" ht="20.5" customHeight="1" x14ac:dyDescent="0.35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9"/>
    </row>
    <row r="110" spans="1:28" ht="20.5" customHeight="1" x14ac:dyDescent="0.35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9"/>
    </row>
    <row r="111" spans="1:28" ht="20.5" customHeight="1" x14ac:dyDescent="0.35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9"/>
    </row>
    <row r="112" spans="1:28" ht="20.5" customHeight="1" x14ac:dyDescent="0.35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9"/>
    </row>
    <row r="113" spans="1:28" ht="20.5" customHeight="1" x14ac:dyDescent="0.35">
      <c r="A113" s="47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9"/>
    </row>
    <row r="114" spans="1:28" ht="20.5" customHeight="1" x14ac:dyDescent="0.35">
      <c r="A114" s="47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9"/>
    </row>
    <row r="115" spans="1:28" ht="20.5" customHeight="1" x14ac:dyDescent="0.35">
      <c r="A115" s="47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9"/>
    </row>
    <row r="116" spans="1:28" ht="20.5" customHeight="1" x14ac:dyDescent="0.35">
      <c r="A116" s="47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9"/>
    </row>
    <row r="117" spans="1:28" ht="20.5" customHeight="1" x14ac:dyDescent="0.35">
      <c r="A117" s="47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9"/>
    </row>
    <row r="118" spans="1:28" ht="20.5" customHeight="1" x14ac:dyDescent="0.35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9"/>
    </row>
    <row r="119" spans="1:28" ht="20.5" customHeight="1" x14ac:dyDescent="0.35">
      <c r="A119" s="47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9"/>
    </row>
    <row r="120" spans="1:28" ht="20.5" customHeight="1" x14ac:dyDescent="0.35">
      <c r="A120" s="47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9"/>
    </row>
    <row r="121" spans="1:28" ht="20.5" customHeight="1" x14ac:dyDescent="0.35">
      <c r="A121" s="47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9"/>
    </row>
    <row r="122" spans="1:28" ht="20.5" customHeight="1" x14ac:dyDescent="0.35">
      <c r="A122" s="47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9"/>
    </row>
    <row r="123" spans="1:28" ht="20.5" customHeight="1" x14ac:dyDescent="0.35">
      <c r="A123" s="47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9"/>
    </row>
    <row r="124" spans="1:28" ht="20.5" customHeight="1" x14ac:dyDescent="0.35">
      <c r="A124" s="47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9"/>
    </row>
    <row r="125" spans="1:28" ht="20.5" customHeight="1" x14ac:dyDescent="0.35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9"/>
    </row>
    <row r="126" spans="1:28" ht="20.5" customHeight="1" x14ac:dyDescent="0.35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9"/>
    </row>
    <row r="127" spans="1:28" ht="20.5" customHeight="1" x14ac:dyDescent="0.35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9"/>
    </row>
    <row r="128" spans="1:28" ht="20.5" customHeight="1" x14ac:dyDescent="0.35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9"/>
    </row>
    <row r="129" spans="1:28" ht="20.5" customHeight="1" x14ac:dyDescent="0.35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9"/>
    </row>
    <row r="130" spans="1:28" ht="20.5" customHeight="1" x14ac:dyDescent="0.35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9"/>
    </row>
    <row r="131" spans="1:28" ht="20.5" customHeight="1" x14ac:dyDescent="0.35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9"/>
    </row>
    <row r="132" spans="1:28" ht="20.5" customHeight="1" x14ac:dyDescent="0.35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9"/>
    </row>
    <row r="133" spans="1:28" ht="20.5" customHeight="1" x14ac:dyDescent="0.35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9"/>
    </row>
    <row r="134" spans="1:28" ht="20.5" customHeight="1" x14ac:dyDescent="0.35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9"/>
    </row>
    <row r="135" spans="1:28" ht="20.5" customHeight="1" x14ac:dyDescent="0.35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9"/>
    </row>
    <row r="136" spans="1:28" ht="20.5" customHeight="1" x14ac:dyDescent="0.35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9"/>
    </row>
    <row r="137" spans="1:28" ht="20.5" customHeight="1" x14ac:dyDescent="0.35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9"/>
    </row>
    <row r="138" spans="1:28" ht="20.5" customHeight="1" x14ac:dyDescent="0.35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9"/>
    </row>
    <row r="139" spans="1:28" ht="20.5" customHeight="1" x14ac:dyDescent="0.35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9"/>
    </row>
    <row r="140" spans="1:28" ht="20.5" customHeight="1" x14ac:dyDescent="0.35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9"/>
    </row>
    <row r="141" spans="1:28" ht="20.5" customHeight="1" x14ac:dyDescent="0.35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9"/>
    </row>
    <row r="142" spans="1:28" ht="20.5" customHeight="1" x14ac:dyDescent="0.35">
      <c r="A142" s="47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9"/>
    </row>
    <row r="143" spans="1:28" ht="20.5" customHeight="1" x14ac:dyDescent="0.35">
      <c r="A143" s="47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9"/>
    </row>
    <row r="144" spans="1:28" ht="20.5" customHeight="1" x14ac:dyDescent="0.35">
      <c r="A144" s="47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9"/>
    </row>
    <row r="145" spans="1:28" ht="20.5" customHeight="1" x14ac:dyDescent="0.35">
      <c r="A145" s="47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9"/>
    </row>
    <row r="146" spans="1:28" ht="20.5" customHeight="1" x14ac:dyDescent="0.35">
      <c r="A146" s="47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9"/>
    </row>
    <row r="147" spans="1:28" ht="20.5" customHeight="1" x14ac:dyDescent="0.35">
      <c r="A147" s="47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9"/>
    </row>
    <row r="148" spans="1:28" ht="20.5" customHeight="1" x14ac:dyDescent="0.35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9"/>
    </row>
    <row r="149" spans="1:28" ht="20.5" customHeight="1" x14ac:dyDescent="0.35">
      <c r="A149" s="47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9"/>
    </row>
    <row r="150" spans="1:28" ht="20.5" customHeight="1" x14ac:dyDescent="0.35">
      <c r="A150" s="47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9"/>
    </row>
    <row r="151" spans="1:28" ht="20.5" customHeight="1" x14ac:dyDescent="0.35">
      <c r="A151" s="47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9"/>
    </row>
    <row r="152" spans="1:28" ht="20.5" customHeight="1" x14ac:dyDescent="0.35">
      <c r="A152" s="47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9"/>
    </row>
    <row r="153" spans="1:28" ht="20.5" customHeight="1" x14ac:dyDescent="0.35">
      <c r="A153" s="47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9"/>
    </row>
    <row r="154" spans="1:28" ht="20.5" customHeight="1" x14ac:dyDescent="0.35">
      <c r="A154" s="47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9"/>
    </row>
    <row r="155" spans="1:28" ht="20.5" customHeight="1" x14ac:dyDescent="0.35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9"/>
    </row>
    <row r="156" spans="1:28" ht="20.5" customHeight="1" x14ac:dyDescent="0.35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9"/>
    </row>
    <row r="157" spans="1:28" ht="20.5" customHeight="1" x14ac:dyDescent="0.35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9"/>
    </row>
    <row r="158" spans="1:28" ht="20.5" customHeight="1" x14ac:dyDescent="0.35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9"/>
    </row>
    <row r="159" spans="1:28" ht="20.5" customHeight="1" x14ac:dyDescent="0.35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9"/>
    </row>
    <row r="160" spans="1:28" ht="20.5" customHeight="1" x14ac:dyDescent="0.35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9"/>
    </row>
    <row r="161" spans="1:28" ht="20.5" customHeight="1" x14ac:dyDescent="0.35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9"/>
    </row>
    <row r="162" spans="1:28" ht="20.5" customHeight="1" x14ac:dyDescent="0.35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9"/>
    </row>
    <row r="163" spans="1:28" ht="20.5" customHeight="1" x14ac:dyDescent="0.35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9"/>
    </row>
    <row r="164" spans="1:28" ht="20.5" customHeight="1" x14ac:dyDescent="0.35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9"/>
    </row>
    <row r="165" spans="1:28" ht="20.5" customHeight="1" x14ac:dyDescent="0.35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9"/>
    </row>
    <row r="166" spans="1:28" ht="20.5" customHeight="1" x14ac:dyDescent="0.35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9"/>
    </row>
    <row r="167" spans="1:28" ht="20.5" customHeight="1" x14ac:dyDescent="0.35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9"/>
    </row>
    <row r="168" spans="1:28" ht="20.5" customHeight="1" x14ac:dyDescent="0.35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9"/>
    </row>
    <row r="169" spans="1:28" ht="20.5" customHeight="1" x14ac:dyDescent="0.35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9"/>
    </row>
    <row r="170" spans="1:28" ht="20.5" customHeight="1" x14ac:dyDescent="0.35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9"/>
    </row>
    <row r="171" spans="1:28" ht="20.5" customHeight="1" x14ac:dyDescent="0.35">
      <c r="A171" s="47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9"/>
    </row>
    <row r="172" spans="1:28" ht="20.5" customHeight="1" x14ac:dyDescent="0.35">
      <c r="A172" s="47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9"/>
    </row>
    <row r="173" spans="1:28" ht="20.5" customHeight="1" x14ac:dyDescent="0.35">
      <c r="A173" s="47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9"/>
    </row>
    <row r="174" spans="1:28" ht="20.5" customHeight="1" x14ac:dyDescent="0.35">
      <c r="A174" s="47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9"/>
    </row>
    <row r="175" spans="1:28" ht="20.5" customHeight="1" x14ac:dyDescent="0.35">
      <c r="A175" s="47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9"/>
    </row>
    <row r="176" spans="1:28" ht="20.5" customHeight="1" x14ac:dyDescent="0.35">
      <c r="A176" s="47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9"/>
    </row>
    <row r="177" spans="1:28" ht="20.5" customHeight="1" x14ac:dyDescent="0.35">
      <c r="A177" s="47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9"/>
    </row>
    <row r="178" spans="1:28" ht="20.5" customHeight="1" x14ac:dyDescent="0.35">
      <c r="A178" s="47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9"/>
    </row>
    <row r="179" spans="1:28" ht="20.5" customHeight="1" x14ac:dyDescent="0.35">
      <c r="A179" s="47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9"/>
    </row>
    <row r="180" spans="1:28" ht="20.5" customHeight="1" x14ac:dyDescent="0.35">
      <c r="A180" s="47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9"/>
    </row>
    <row r="181" spans="1:28" ht="20.5" customHeight="1" x14ac:dyDescent="0.35">
      <c r="A181" s="47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9"/>
    </row>
    <row r="182" spans="1:28" ht="20.5" customHeight="1" x14ac:dyDescent="0.35">
      <c r="A182" s="47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9"/>
    </row>
    <row r="183" spans="1:28" ht="20.5" customHeight="1" x14ac:dyDescent="0.35">
      <c r="A183" s="47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9"/>
    </row>
    <row r="184" spans="1:28" ht="20.5" customHeight="1" x14ac:dyDescent="0.35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9"/>
    </row>
    <row r="185" spans="1:28" ht="20.5" customHeight="1" x14ac:dyDescent="0.35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9"/>
    </row>
    <row r="186" spans="1:28" ht="20.5" customHeight="1" x14ac:dyDescent="0.35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9"/>
    </row>
    <row r="187" spans="1:28" ht="20.5" customHeight="1" x14ac:dyDescent="0.35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9"/>
    </row>
    <row r="188" spans="1:28" ht="20.5" customHeight="1" x14ac:dyDescent="0.35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9"/>
    </row>
    <row r="189" spans="1:28" ht="20.5" customHeight="1" x14ac:dyDescent="0.35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9"/>
    </row>
    <row r="190" spans="1:28" ht="20.5" customHeight="1" x14ac:dyDescent="0.35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9"/>
    </row>
    <row r="191" spans="1:28" ht="20.5" customHeight="1" x14ac:dyDescent="0.35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9"/>
    </row>
    <row r="192" spans="1:28" ht="20.5" customHeight="1" x14ac:dyDescent="0.35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9"/>
    </row>
    <row r="193" spans="1:28" ht="20.5" customHeight="1" x14ac:dyDescent="0.35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9"/>
    </row>
    <row r="194" spans="1:28" ht="20.5" customHeight="1" x14ac:dyDescent="0.35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9"/>
    </row>
    <row r="195" spans="1:28" ht="20.5" customHeight="1" x14ac:dyDescent="0.35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9"/>
    </row>
    <row r="196" spans="1:28" ht="20.5" customHeight="1" x14ac:dyDescent="0.35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9"/>
    </row>
    <row r="197" spans="1:28" ht="20.5" customHeight="1" x14ac:dyDescent="0.35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9"/>
    </row>
    <row r="198" spans="1:28" ht="20.5" customHeight="1" x14ac:dyDescent="0.35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9"/>
    </row>
    <row r="199" spans="1:28" ht="20.5" customHeight="1" x14ac:dyDescent="0.35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9"/>
    </row>
    <row r="200" spans="1:28" ht="20.5" customHeight="1" x14ac:dyDescent="0.35">
      <c r="A200" s="47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9"/>
    </row>
    <row r="201" spans="1:28" ht="20.5" customHeight="1" x14ac:dyDescent="0.35">
      <c r="A201" s="47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9"/>
    </row>
    <row r="202" spans="1:28" ht="20.5" customHeight="1" x14ac:dyDescent="0.35">
      <c r="A202" s="50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2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Field Coverage</vt:lpstr>
      <vt:lpstr>Entry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2026-09-24T11:31:05Z</dcterms:created>
  <dcterms:modified xsi:type="dcterms:W3CDTF">2026-09-27T11:18:58Z</dcterms:modified>
  <dc:language>en-US</dc:language>
</cp:coreProperties>
</file>