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01-Root\03-Learning\03-Career\Blog\Posts\Frameworks &amp; Tools\New\"/>
    </mc:Choice>
  </mc:AlternateContent>
  <xr:revisionPtr revIDLastSave="0" documentId="13_ncr:1_{07905EB9-2606-4FC1-BF46-02A3095017CB}" xr6:coauthVersionLast="47" xr6:coauthVersionMax="47" xr10:uidLastSave="{00000000-0000-0000-0000-000000000000}"/>
  <bookViews>
    <workbookView xWindow="-110" yWindow="-110" windowWidth="19420" windowHeight="11500" tabRatio="500" xr2:uid="{00000000-000D-0000-FFFF-FFFF00000000}"/>
  </bookViews>
  <sheets>
    <sheet name="Instructions" sheetId="1" r:id="rId1"/>
    <sheet name="Decision Score" sheetId="2" r:id="rId2"/>
    <sheet name="3-Year Cost"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5" i="3" l="1"/>
  <c r="C15" i="3" s="1"/>
  <c r="D15" i="3" s="1"/>
  <c r="B14" i="3"/>
  <c r="C14" i="3" s="1"/>
  <c r="D14" i="3" s="1"/>
  <c r="B17" i="3" s="1"/>
  <c r="F15" i="2"/>
  <c r="F14" i="2"/>
  <c r="F13" i="2"/>
  <c r="F12" i="2"/>
  <c r="F11" i="2"/>
  <c r="F10" i="2"/>
  <c r="F9" i="2"/>
  <c r="B4" i="2"/>
  <c r="B6" i="2" s="1"/>
  <c r="B18" i="3" l="1"/>
  <c r="G15" i="2" s="1"/>
  <c r="B5" i="2"/>
</calcChain>
</file>

<file path=xl/sharedStrings.xml><?xml version="1.0" encoding="utf-8"?>
<sst xmlns="http://schemas.openxmlformats.org/spreadsheetml/2006/main" count="83" uniqueCount="83">
  <si>
    <t>Build vs Buy Decision Framework</t>
  </si>
  <si>
    <t>Score one build-or-buy decision against the factors that matter in an AI-assisted development world, weight them for your situation, and compare three-year costs before you decide.</t>
  </si>
  <si>
    <t>When this fits</t>
  </si>
  <si>
    <t>Any decision between subscribing to a product and building your own, especially for AI tools and workflows where the landscape changes quickly.</t>
  </si>
  <si>
    <t>Checking a decision that was made on a pre-AI cost equation. AI-assisted development has lowered the cost of building, so older assumptions often favour buying by default.</t>
  </si>
  <si>
    <t>Use one copy of the file per decision.</t>
  </si>
  <si>
    <t>When it doesn't fit</t>
  </si>
  <si>
    <t>Pure infrastructure with no differentiation, such as email, payroll or a standard CRM. The answer is almost always buy, and scoring it adds little.</t>
  </si>
  <si>
    <t>It does not replace a vendor evaluation. If the result points to buying, you still need to compare the products.</t>
  </si>
  <si>
    <t>How to use this</t>
  </si>
  <si>
    <t>1. On the 'Decision Score' tab, name the capability you are deciding on.</t>
  </si>
  <si>
    <t>2. For each factor, read the two descriptions and score where your situation sits from 1 to 5: 1 = the Buy description fits exactly, 5 = the Build description fits exactly, 3 = in between.</t>
  </si>
  <si>
    <t>3. Set a weight from 1 to 5 for how much each factor matters to this decision. Leave the default of 3 if you have no strong view.</t>
  </si>
  <si>
    <t>4. On the '3-Year Cost' tab, enter your cost estimates for each path. The result feeds a hint next to the cost factor on the Decision Score tab.</t>
  </si>
  <si>
    <t>5. The weighted score places the decision on the spectrum from out-of-the-box SaaS to a fully custom build. The worked example is a content workflow tool.</t>
  </si>
  <si>
    <t>Colour legend</t>
  </si>
  <si>
    <t>Yellow fill = fill this in with your own data</t>
  </si>
  <si>
    <t>Blue text = an input value</t>
  </si>
  <si>
    <t>Black text = a formula, do not overwrite</t>
  </si>
  <si>
    <t>How the result is read</t>
  </si>
  <si>
    <t>The weighted score runs from 1 (buy) to 5 (build). It maps to four points on the spectrum: out-of-the-box SaaS (below 2), configured SaaS (2 to below 3), composable build from APIs and components (3 to below 4), and fully custom build (4 and above).</t>
  </si>
  <si>
    <t>The single most important factor is usually the first one. If the capability is standard across your industry, buy it. If it is what makes you different, the case for building is much stronger.</t>
  </si>
  <si>
    <t>Compare total cost over three years, not the first year only. Subscriptions compound, often with annual price increases, while build costs are front-loaded and then flatten.</t>
  </si>
  <si>
    <t>Build vs Buy Decision Score</t>
  </si>
  <si>
    <t>Capability being decided</t>
  </si>
  <si>
    <t>AI content workflow (voice, documents, multi-format output)</t>
  </si>
  <si>
    <t>Weighted score (1 = buy, 5 = build)</t>
  </si>
  <si>
    <t>Where it lands</t>
  </si>
  <si>
    <t>Leaning</t>
  </si>
  <si>
    <t>Factor</t>
  </si>
  <si>
    <t>Points towards BUY (score 1)</t>
  </si>
  <si>
    <t>Points towards BUILD (score 5)</t>
  </si>
  <si>
    <t>Your score (1-5)</t>
  </si>
  <si>
    <t>Weight (1-5)</t>
  </si>
  <si>
    <t>Weighted</t>
  </si>
  <si>
    <t>Notes</t>
  </si>
  <si>
    <t>Competitive advantage</t>
  </si>
  <si>
    <t>The capability is standard across your industry, not a differentiator.</t>
  </si>
  <si>
    <t>The capability is a competitive moat; the knowledge or data behind it is yours.</t>
  </si>
  <si>
    <t>Where the value lives</t>
  </si>
  <si>
    <t>Tools can work independently; no seamless integration is needed.</t>
  </si>
  <si>
    <t>The integrated workflow is the product; the pieces alone are not enough.</t>
  </si>
  <si>
    <t>Fit of existing products</t>
  </si>
  <si>
    <t>An existing product covers 90% or more of your actual need.</t>
  </si>
  <si>
    <t>No existing tool covers your specific combination of requirements.</t>
  </si>
  <si>
    <t>Requirement stability</t>
  </si>
  <si>
    <t>Requirements are well-defined, stable and narrow.</t>
  </si>
  <si>
    <t>Requirements are evolving, or you expect the use case to expand significantly.</t>
  </si>
  <si>
    <t>Vendor and domain risk</t>
  </si>
  <si>
    <t>The domain is settled; vendor stability and lock-in risk are low.</t>
  </si>
  <si>
    <t>The domain is moving fast; lock-in, pricing and roadmap risk are significant.</t>
  </si>
  <si>
    <t>Capacity to build</t>
  </si>
  <si>
    <t>You have no realistic way to build and maintain it.</t>
  </si>
  <si>
    <t>AI-assisted development makes building viable for your team size.</t>
  </si>
  <si>
    <t>Three-year cost</t>
  </si>
  <si>
    <t>Buying is clearly cheaper over three years.</t>
  </si>
  <si>
    <t>Building is cheaper or comparable over three years.</t>
  </si>
  <si>
    <t>The four questions to answer before deciding</t>
  </si>
  <si>
    <t>1. Is this capability your competitive advantage, or is it infrastructure?</t>
  </si>
  <si>
    <t>2. Does the value live in the integration, or can best-of-breed tools work independently?</t>
  </si>
  <si>
    <t>3. What is the realistic three-year cost on each path, not just year one?</t>
  </si>
  <si>
    <t>4. How stable are your requirements, today and 18 months from now?</t>
  </si>
  <si>
    <t>Three-Year Cost Comparison</t>
  </si>
  <si>
    <t>The figures filled in are illustrative. Replace them with your own estimates, in any currency.</t>
  </si>
  <si>
    <t>Buy: annual subscription (year 1)</t>
  </si>
  <si>
    <t>Buy: annual price increase</t>
  </si>
  <si>
    <t>Buy: annual cost of workarounds for gaps</t>
  </si>
  <si>
    <t>Buy: one-off setup and configuration</t>
  </si>
  <si>
    <t>Build: initial build cost</t>
  </si>
  <si>
    <t>Build: annual maintenance</t>
  </si>
  <si>
    <t>Build: annual API, hosting and tools</t>
  </si>
  <si>
    <t>Cumulative cost</t>
  </si>
  <si>
    <t>Year 1</t>
  </si>
  <si>
    <t>Year 2</t>
  </si>
  <si>
    <t>Year 3</t>
  </si>
  <si>
    <t>Buy</t>
  </si>
  <si>
    <t>Build</t>
  </si>
  <si>
    <t>Three-year difference (buy minus build)</t>
  </si>
  <si>
    <t>Hint for the cost factor</t>
  </si>
  <si>
    <t>Build year 1 includes the initial build and the first year of API and hosting costs. Maintenance starts in year 2.</t>
  </si>
  <si>
    <t>Not included: switching cost if you later leave a vendor, and the opportunity cost of what a vendor's architecture stops you building.</t>
  </si>
  <si>
    <t>Referred Post</t>
  </si>
  <si>
    <t>Build vs. Buy in the AI Era: The Decision Has 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</si>
</sst>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1"/>
    </font>
    <font>
      <u/>
      <sz val="11"/>
      <color theme="10"/>
      <name val="Calibri"/>
      <family val="2"/>
      <charset val="1"/>
    </font>
    <font>
      <i/>
      <sz val="11"/>
      <color rgb="FF595959"/>
      <name val="Calibri"/>
    </font>
    <font>
      <sz val="11"/>
      <color theme="1"/>
      <name val="Calibri"/>
    </font>
    <font>
      <b/>
      <sz val="11"/>
      <name val="Calibri"/>
    </font>
    <font>
      <sz val="11"/>
      <name val="Calibri"/>
    </font>
    <font>
      <u/>
      <sz val="11"/>
      <color theme="10"/>
      <name val="Calibri"/>
    </font>
    <font>
      <b/>
      <sz val="11"/>
      <color rgb="FF1F3864"/>
      <name val="Calibri"/>
    </font>
    <font>
      <b/>
      <sz val="14"/>
      <color rgb="FF1F3864"/>
      <name val="Calibri"/>
    </font>
    <font>
      <sz val="11"/>
      <color rgb="FF0000FF"/>
      <name val="Calibri"/>
    </font>
    <font>
      <sz val="11"/>
      <color rgb="FF000000"/>
      <name val="Calibri"/>
    </font>
    <font>
      <b/>
      <sz val="11"/>
      <color rgb="FFFFFFFF"/>
      <name val="Calibri"/>
    </font>
  </fonts>
  <fills count="5">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rgb="FF1F3864"/>
        <bgColor indexed="64"/>
      </patternFill>
    </fill>
  </fills>
  <borders count="14">
    <border>
      <left/>
      <right/>
      <top/>
      <bottom/>
      <diagonal/>
    </border>
    <border>
      <left/>
      <right/>
      <top/>
      <bottom style="thin">
        <color rgb="FF8EA9DB"/>
      </bottom>
      <diagonal/>
    </border>
    <border>
      <left style="thin">
        <color rgb="FFD9D9D9"/>
      </left>
      <right style="thin">
        <color rgb="FFD9D9D9"/>
      </right>
      <top style="thin">
        <color rgb="FFD9D9D9"/>
      </top>
      <bottom style="thin">
        <color rgb="FFD9D9D9"/>
      </bottom>
      <diagonal/>
    </border>
    <border>
      <left style="thin">
        <color rgb="FF1F3864"/>
      </left>
      <right style="thin">
        <color rgb="FFD9D9D9"/>
      </right>
      <top style="thin">
        <color rgb="FFD9D9D9"/>
      </top>
      <bottom style="thin">
        <color rgb="FFD9D9D9"/>
      </bottom>
      <diagonal/>
    </border>
    <border>
      <left style="thin">
        <color rgb="FFD9D9D9"/>
      </left>
      <right style="thin">
        <color rgb="FF1F3864"/>
      </right>
      <top style="thin">
        <color rgb="FFD9D9D9"/>
      </top>
      <bottom style="thin">
        <color rgb="FFD9D9D9"/>
      </bottom>
      <diagonal/>
    </border>
    <border>
      <left style="thin">
        <color rgb="FF1F3864"/>
      </left>
      <right style="thin">
        <color rgb="FFD9D9D9"/>
      </right>
      <top style="thin">
        <color rgb="FFD9D9D9"/>
      </top>
      <bottom style="thin">
        <color rgb="FF1F3864"/>
      </bottom>
      <diagonal/>
    </border>
    <border>
      <left style="thin">
        <color rgb="FFD9D9D9"/>
      </left>
      <right style="thin">
        <color rgb="FFD9D9D9"/>
      </right>
      <top style="thin">
        <color rgb="FFD9D9D9"/>
      </top>
      <bottom style="thin">
        <color rgb="FF1F3864"/>
      </bottom>
      <diagonal/>
    </border>
    <border>
      <left style="thin">
        <color rgb="FFD9D9D9"/>
      </left>
      <right style="thin">
        <color rgb="FF1F3864"/>
      </right>
      <top style="thin">
        <color rgb="FFD9D9D9"/>
      </top>
      <bottom style="thin">
        <color rgb="FF1F3864"/>
      </bottom>
      <diagonal/>
    </border>
    <border>
      <left style="thin">
        <color rgb="FF1F3864"/>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1F3864"/>
      </right>
      <top/>
      <bottom style="thin">
        <color rgb="FFD9D9D9"/>
      </bottom>
      <diagonal/>
    </border>
    <border>
      <left style="thin">
        <color rgb="FF1F3864"/>
      </left>
      <right style="thin">
        <color rgb="FFFFFFFF"/>
      </right>
      <top style="thin">
        <color rgb="FF1F3864"/>
      </top>
      <bottom style="medium">
        <color rgb="FF1F3864"/>
      </bottom>
      <diagonal/>
    </border>
    <border>
      <left style="thin">
        <color rgb="FFFFFFFF"/>
      </left>
      <right style="thin">
        <color rgb="FFFFFFFF"/>
      </right>
      <top style="thin">
        <color rgb="FF1F3864"/>
      </top>
      <bottom style="medium">
        <color rgb="FF1F3864"/>
      </bottom>
      <diagonal/>
    </border>
    <border>
      <left style="thin">
        <color rgb="FFFFFFFF"/>
      </left>
      <right style="thin">
        <color rgb="FF1F3864"/>
      </right>
      <top style="thin">
        <color rgb="FF1F3864"/>
      </top>
      <bottom style="medium">
        <color rgb="FF1F3864"/>
      </bottom>
      <diagonal/>
    </border>
  </borders>
  <cellStyleXfs count="2">
    <xf numFmtId="0" fontId="0" fillId="0" borderId="0"/>
    <xf numFmtId="0" fontId="1" fillId="0" borderId="0" applyNumberFormat="0" applyFill="0" applyBorder="0" applyAlignment="0" applyProtection="0"/>
  </cellStyleXfs>
  <cellXfs count="48">
    <xf numFmtId="0" fontId="0" fillId="0" borderId="0" xfId="0"/>
    <xf numFmtId="0" fontId="2" fillId="0" borderId="0" xfId="0" applyFont="1" applyAlignment="1">
      <alignment vertical="top" wrapText="1"/>
    </xf>
    <xf numFmtId="0" fontId="3" fillId="0" borderId="0" xfId="0" applyFont="1"/>
    <xf numFmtId="0" fontId="7" fillId="0" borderId="0" xfId="0" applyFont="1"/>
    <xf numFmtId="0" fontId="8" fillId="0" borderId="0" xfId="0" applyFont="1"/>
    <xf numFmtId="0" fontId="7" fillId="0" borderId="1" xfId="0" applyFont="1" applyBorder="1"/>
    <xf numFmtId="0" fontId="5" fillId="0" borderId="0" xfId="0" applyFont="1" applyAlignment="1">
      <alignment vertical="center" wrapText="1" indent="1"/>
    </xf>
    <xf numFmtId="0" fontId="6" fillId="0" borderId="0" xfId="1" applyFont="1" applyAlignment="1">
      <alignment vertical="center" wrapText="1" indent="1"/>
    </xf>
    <xf numFmtId="0" fontId="5" fillId="3" borderId="0" xfId="0" applyFont="1" applyFill="1" applyAlignment="1">
      <alignment vertical="center" wrapText="1" indent="1"/>
    </xf>
    <xf numFmtId="0" fontId="9" fillId="0" borderId="0" xfId="0" applyFont="1" applyAlignment="1">
      <alignment vertical="center" wrapText="1" indent="1"/>
    </xf>
    <xf numFmtId="0" fontId="10" fillId="0" borderId="0" xfId="0" applyFont="1"/>
    <xf numFmtId="0" fontId="11" fillId="4" borderId="11"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4" fillId="0" borderId="8" xfId="0" applyFont="1" applyBorder="1" applyAlignment="1">
      <alignment vertical="center" wrapText="1"/>
    </xf>
    <xf numFmtId="0" fontId="10" fillId="0" borderId="9" xfId="0" applyFont="1" applyBorder="1" applyAlignment="1">
      <alignment vertical="center" wrapText="1"/>
    </xf>
    <xf numFmtId="0" fontId="9" fillId="2"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9" fillId="2" borderId="10" xfId="0" applyFont="1" applyFill="1" applyBorder="1" applyAlignment="1">
      <alignment vertical="center" wrapText="1"/>
    </xf>
    <xf numFmtId="0" fontId="4" fillId="0" borderId="3" xfId="0" applyFont="1" applyBorder="1" applyAlignment="1">
      <alignment vertical="center" wrapText="1"/>
    </xf>
    <xf numFmtId="0" fontId="10" fillId="0" borderId="2" xfId="0" applyFont="1" applyBorder="1" applyAlignment="1">
      <alignment vertical="center" wrapText="1"/>
    </xf>
    <xf numFmtId="0" fontId="9" fillId="2"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9" fillId="2" borderId="4" xfId="0" applyFont="1" applyFill="1" applyBorder="1" applyAlignment="1">
      <alignment vertical="center" wrapText="1"/>
    </xf>
    <xf numFmtId="0" fontId="4" fillId="0" borderId="5" xfId="0" applyFont="1" applyBorder="1" applyAlignment="1">
      <alignment vertical="center" wrapText="1"/>
    </xf>
    <xf numFmtId="0" fontId="10" fillId="0" borderId="6" xfId="0" applyFont="1" applyBorder="1" applyAlignment="1">
      <alignment vertical="center" wrapText="1"/>
    </xf>
    <xf numFmtId="0" fontId="9" fillId="2" borderId="6"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vertical="center" wrapText="1"/>
    </xf>
    <xf numFmtId="0" fontId="2" fillId="0" borderId="0" xfId="0" applyFont="1"/>
    <xf numFmtId="0" fontId="4" fillId="0" borderId="8" xfId="0" applyFont="1" applyBorder="1" applyAlignment="1">
      <alignment vertical="center"/>
    </xf>
    <xf numFmtId="3" fontId="10" fillId="0" borderId="9" xfId="0" applyNumberFormat="1" applyFont="1" applyBorder="1" applyAlignment="1">
      <alignment horizontal="center" vertical="center" wrapText="1"/>
    </xf>
    <xf numFmtId="3" fontId="10" fillId="0" borderId="10" xfId="0" applyNumberFormat="1" applyFont="1" applyBorder="1" applyAlignment="1">
      <alignment horizontal="center" vertical="center" wrapText="1"/>
    </xf>
    <xf numFmtId="0" fontId="4" fillId="0" borderId="5" xfId="0" applyFont="1" applyBorder="1" applyAlignment="1">
      <alignment vertical="center"/>
    </xf>
    <xf numFmtId="3" fontId="10" fillId="0" borderId="6" xfId="0" applyNumberFormat="1" applyFont="1" applyBorder="1" applyAlignment="1">
      <alignment horizontal="center" vertical="center" wrapText="1"/>
    </xf>
    <xf numFmtId="3" fontId="10" fillId="0" borderId="7" xfId="0" applyNumberFormat="1" applyFont="1" applyBorder="1" applyAlignment="1">
      <alignment horizontal="center" vertical="center" wrapText="1"/>
    </xf>
    <xf numFmtId="0" fontId="4" fillId="0" borderId="0" xfId="0" applyFont="1" applyBorder="1" applyAlignment="1">
      <alignment vertical="center" wrapText="1"/>
    </xf>
    <xf numFmtId="0" fontId="3" fillId="0" borderId="0" xfId="0" applyFont="1" applyBorder="1" applyAlignment="1">
      <alignment vertical="center"/>
    </xf>
    <xf numFmtId="0" fontId="9" fillId="2" borderId="0" xfId="0" applyFont="1" applyFill="1" applyBorder="1" applyAlignment="1">
      <alignment horizontal="left" vertical="center" wrapText="1"/>
    </xf>
    <xf numFmtId="164" fontId="4" fillId="0" borderId="0" xfId="0" applyNumberFormat="1" applyFont="1" applyBorder="1" applyAlignment="1">
      <alignment horizontal="left" vertical="center"/>
    </xf>
    <xf numFmtId="0" fontId="4" fillId="0" borderId="0" xfId="0" applyFont="1" applyBorder="1" applyAlignment="1">
      <alignment horizontal="left" vertical="center"/>
    </xf>
    <xf numFmtId="0" fontId="10" fillId="0" borderId="0" xfId="0" applyFont="1" applyBorder="1" applyAlignment="1">
      <alignment horizontal="left" vertical="center" wrapText="1"/>
    </xf>
    <xf numFmtId="0" fontId="3" fillId="0" borderId="0" xfId="0" applyFont="1" applyBorder="1"/>
    <xf numFmtId="0" fontId="4" fillId="0" borderId="0" xfId="0" applyFont="1" applyBorder="1"/>
    <xf numFmtId="3" fontId="9" fillId="2" borderId="0" xfId="0" applyNumberFormat="1" applyFont="1" applyFill="1" applyBorder="1" applyAlignment="1">
      <alignment horizontal="center" vertical="top" wrapText="1"/>
    </xf>
    <xf numFmtId="9" fontId="9" fillId="2" borderId="0" xfId="0" applyNumberFormat="1" applyFont="1" applyFill="1" applyBorder="1" applyAlignment="1">
      <alignment horizontal="center" vertical="top" wrapText="1"/>
    </xf>
    <xf numFmtId="3" fontId="4" fillId="0" borderId="0" xfId="0" applyNumberFormat="1" applyFont="1" applyBorder="1" applyAlignment="1">
      <alignment horizontal="center" vertical="top" wrapText="1"/>
    </xf>
    <xf numFmtId="0" fontId="4" fillId="0" borderId="0"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BE4B48"/>
      <rgbColor rgb="FFFFFFCC"/>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A7EBB"/>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400">
                <a:latin typeface="Calibri"/>
                <a:ea typeface="Calibri"/>
                <a:cs typeface="Calibri"/>
              </a:defRPr>
            </a:pPr>
            <a:r>
              <a:rPr lang="en-US"/>
              <a:t>Cumulative cost over three years</a:t>
            </a:r>
          </a:p>
        </c:rich>
      </c:tx>
      <c:overlay val="0"/>
      <c:spPr>
        <a:noFill/>
        <a:ln w="0">
          <a:noFill/>
        </a:ln>
      </c:spPr>
    </c:title>
    <c:autoTitleDeleted val="0"/>
    <c:plotArea>
      <c:layout/>
      <c:lineChart>
        <c:grouping val="standard"/>
        <c:varyColors val="0"/>
        <c:ser>
          <c:idx val="0"/>
          <c:order val="0"/>
          <c:tx>
            <c:strRef>
              <c:f>'3-Year Cost'!$A$14</c:f>
              <c:strCache>
                <c:ptCount val="1"/>
                <c:pt idx="0">
                  <c:v>Buy</c:v>
                </c:pt>
              </c:strCache>
            </c:strRef>
          </c:tx>
          <c:spPr>
            <a:ln w="28440">
              <a:solidFill>
                <a:srgbClr val="4A7EBB"/>
              </a:solidFill>
              <a:round/>
            </a:ln>
          </c:spPr>
          <c:marker>
            <c:symbol val="none"/>
          </c:marker>
          <c:dLbls>
            <c:spPr>
              <a:noFill/>
              <a:ln>
                <a:noFill/>
              </a:ln>
              <a:effectLst/>
            </c:sp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'3-Year Cost'!$B$13:$D$13</c:f>
              <c:strCache>
                <c:ptCount val="3"/>
                <c:pt idx="0">
                  <c:v>Year 1</c:v>
                </c:pt>
                <c:pt idx="1">
                  <c:v>Year 2</c:v>
                </c:pt>
                <c:pt idx="2">
                  <c:v>Year 3</c:v>
                </c:pt>
              </c:strCache>
            </c:strRef>
          </c:cat>
          <c:val>
            <c:numRef>
              <c:f>'3-Year Cost'!$B$14:$D$14</c:f>
              <c:numCache>
                <c:formatCode>#,##0</c:formatCode>
                <c:ptCount val="3"/>
                <c:pt idx="0">
                  <c:v>13100</c:v>
                </c:pt>
                <c:pt idx="1">
                  <c:v>26140</c:v>
                </c:pt>
                <c:pt idx="2">
                  <c:v>40836</c:v>
                </c:pt>
              </c:numCache>
            </c:numRef>
          </c:val>
          <c:smooth val="1"/>
          <c:extLst>
            <c:ext xmlns:c16="http://schemas.microsoft.com/office/drawing/2014/chart" uri="{C3380CC4-5D6E-409C-BE32-E72D297353CC}">
              <c16:uniqueId val="{00000000-6465-45D7-A6CC-066D864134EA}"/>
            </c:ext>
          </c:extLst>
        </c:ser>
        <c:ser>
          <c:idx val="1"/>
          <c:order val="1"/>
          <c:tx>
            <c:strRef>
              <c:f>'3-Year Cost'!$A$15</c:f>
              <c:strCache>
                <c:ptCount val="1"/>
                <c:pt idx="0">
                  <c:v>Build</c:v>
                </c:pt>
              </c:strCache>
            </c:strRef>
          </c:tx>
          <c:spPr>
            <a:ln w="28440">
              <a:solidFill>
                <a:srgbClr val="BE4B48"/>
              </a:solidFill>
              <a:round/>
            </a:ln>
          </c:spPr>
          <c:marker>
            <c:symbol val="none"/>
          </c:marker>
          <c:dLbls>
            <c:spPr>
              <a:noFill/>
              <a:ln>
                <a:noFill/>
              </a:ln>
              <a:effectLst/>
            </c:sp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'3-Year Cost'!$B$13:$D$13</c:f>
              <c:strCache>
                <c:ptCount val="3"/>
                <c:pt idx="0">
                  <c:v>Year 1</c:v>
                </c:pt>
                <c:pt idx="1">
                  <c:v>Year 2</c:v>
                </c:pt>
                <c:pt idx="2">
                  <c:v>Year 3</c:v>
                </c:pt>
              </c:strCache>
            </c:strRef>
          </c:cat>
          <c:val>
            <c:numRef>
              <c:f>'3-Year Cost'!$B$15:$D$15</c:f>
              <c:numCache>
                <c:formatCode>#,##0</c:formatCode>
                <c:ptCount val="3"/>
                <c:pt idx="0">
                  <c:v>13800</c:v>
                </c:pt>
                <c:pt idx="1">
                  <c:v>18600</c:v>
                </c:pt>
                <c:pt idx="2">
                  <c:v>23400</c:v>
                </c:pt>
              </c:numCache>
            </c:numRef>
          </c:val>
          <c:smooth val="1"/>
          <c:extLst>
            <c:ext xmlns:c16="http://schemas.microsoft.com/office/drawing/2014/chart" uri="{C3380CC4-5D6E-409C-BE32-E72D297353CC}">
              <c16:uniqueId val="{00000001-6465-45D7-A6CC-066D864134EA}"/>
            </c:ext>
          </c:extLst>
        </c:ser>
        <c:dLbls>
          <c:showLegendKey val="0"/>
          <c:showVal val="0"/>
          <c:showCatName val="0"/>
          <c:showSerName val="0"/>
          <c:showPercent val="0"/>
          <c:showBubbleSize val="0"/>
        </c:dLbls>
        <c:hiLowLines>
          <c:spPr>
            <a:ln w="0">
              <a:noFill/>
            </a:ln>
          </c:spPr>
        </c:hiLowLines>
        <c:smooth val="0"/>
        <c:axId val="83716944"/>
        <c:axId val="20011870"/>
      </c:lineChart>
      <c:catAx>
        <c:axId val="8371694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100">
                <a:latin typeface="Calibri"/>
                <a:ea typeface="Calibri"/>
                <a:cs typeface="Calibri"/>
              </a:defRPr>
            </a:pPr>
            <a:endParaRPr lang="en-US"/>
          </a:p>
        </c:txPr>
        <c:crossAx val="20011870"/>
        <c:crosses val="autoZero"/>
        <c:auto val="1"/>
        <c:lblAlgn val="ctr"/>
        <c:lblOffset val="100"/>
        <c:noMultiLvlLbl val="0"/>
      </c:catAx>
      <c:valAx>
        <c:axId val="20011870"/>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sz="1100">
                <a:latin typeface="Calibri"/>
                <a:ea typeface="Calibri"/>
                <a:cs typeface="Calibri"/>
              </a:defRPr>
            </a:pPr>
            <a:endParaRPr lang="en-US"/>
          </a:p>
        </c:txPr>
        <c:crossAx val="83716944"/>
        <c:crosses val="autoZero"/>
        <c:crossBetween val="between"/>
      </c:valAx>
      <c:spPr>
        <a:noFill/>
        <a:ln w="0">
          <a:noFill/>
        </a:ln>
      </c:spPr>
    </c:plotArea>
    <c:legend>
      <c:legendPos val="r"/>
      <c:overlay val="0"/>
      <c:spPr>
        <a:noFill/>
        <a:ln w="0">
          <a:noFill/>
        </a:ln>
      </c:spPr>
      <c:txPr>
        <a:bodyPr/>
        <a:lstStyle/>
        <a:p>
          <a:pPr>
            <a:defRPr sz="1100">
              <a:latin typeface="Calibri"/>
              <a:ea typeface="Calibri"/>
              <a:cs typeface="Calibri"/>
            </a:defRPr>
          </a:pPr>
          <a:endParaRPr lang="en-US"/>
        </a:p>
      </c:txPr>
    </c:legend>
    <c:plotVisOnly val="1"/>
    <c:dispBlanksAs val="gap"/>
    <c:showDLblsOverMax val="1"/>
  </c:chart>
  <c:spPr>
    <a:solidFill>
      <a:srgbClr val="FFFFFF"/>
    </a:solidFill>
    <a:ln w="9360">
      <a:solidFill>
        <a:srgbClr val="D9D9D9"/>
      </a:solidFill>
      <a:round/>
    </a:ln>
  </c:spPr>
  <c:txPr>
    <a:bodyPr/>
    <a:lstStyle/>
    <a:p>
      <a:pPr>
        <a:defRPr sz="1100">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20</xdr:row>
      <xdr:rowOff>160920</xdr:rowOff>
    </xdr:from>
    <xdr:to>
      <xdr:col>3</xdr:col>
      <xdr:colOff>966600</xdr:colOff>
      <xdr:row>35</xdr:row>
      <xdr:rowOff>182880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3C56464-D723-4177-9697-FB03E2E4F5B7}">
  <we:reference id="WA200009404" version="1.0.0.8" store="Omex" storeType="OMEX"/>
  <we:alternateReferences>
    <we:reference id="WA200009404" version="1.0.0.8" store="WA200009404" storeType="OMEX"/>
  </we:alternateReferences>
  <we:properties>
    <we:property name="claude.fileId" value="&quot;693f3c27-6ec7-46b4-816d-191fb8e0fcae&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hyperlink" Target="https://asktanzz.com/blog/build-vs-buy-ai-era-decision"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1"/>
  <sheetViews>
    <sheetView showGridLines="0" tabSelected="1" zoomScaleNormal="100" workbookViewId="0"/>
  </sheetViews>
  <sheetFormatPr defaultColWidth="8.6328125" defaultRowHeight="14.5" x14ac:dyDescent="0.35"/>
  <cols>
    <col min="1" max="1" width="87.26953125" customWidth="1"/>
  </cols>
  <sheetData>
    <row r="1" spans="1:1" ht="18.5" x14ac:dyDescent="0.45">
      <c r="A1" s="4" t="s">
        <v>0</v>
      </c>
    </row>
    <row r="2" spans="1:1" ht="34" customHeight="1" x14ac:dyDescent="0.35">
      <c r="A2" s="1" t="s">
        <v>1</v>
      </c>
    </row>
    <row r="3" spans="1:1" ht="12" customHeight="1" x14ac:dyDescent="0.35">
      <c r="A3" s="2"/>
    </row>
    <row r="4" spans="1:1" x14ac:dyDescent="0.35">
      <c r="A4" s="5" t="s">
        <v>2</v>
      </c>
    </row>
    <row r="5" spans="1:1" ht="34" customHeight="1" x14ac:dyDescent="0.35">
      <c r="A5" s="6" t="s">
        <v>3</v>
      </c>
    </row>
    <row r="6" spans="1:1" ht="34" customHeight="1" x14ac:dyDescent="0.35">
      <c r="A6" s="6" t="s">
        <v>4</v>
      </c>
    </row>
    <row r="7" spans="1:1" ht="19.5" customHeight="1" x14ac:dyDescent="0.35">
      <c r="A7" s="6" t="s">
        <v>5</v>
      </c>
    </row>
    <row r="8" spans="1:1" ht="12" customHeight="1" x14ac:dyDescent="0.35">
      <c r="A8" s="2"/>
    </row>
    <row r="9" spans="1:1" x14ac:dyDescent="0.35">
      <c r="A9" s="5" t="s">
        <v>6</v>
      </c>
    </row>
    <row r="10" spans="1:1" ht="34" customHeight="1" x14ac:dyDescent="0.35">
      <c r="A10" s="6" t="s">
        <v>7</v>
      </c>
    </row>
    <row r="11" spans="1:1" ht="34" customHeight="1" x14ac:dyDescent="0.35">
      <c r="A11" s="6" t="s">
        <v>8</v>
      </c>
    </row>
    <row r="12" spans="1:1" ht="12" customHeight="1" x14ac:dyDescent="0.35">
      <c r="A12" s="2"/>
    </row>
    <row r="13" spans="1:1" x14ac:dyDescent="0.35">
      <c r="A13" s="5" t="s">
        <v>9</v>
      </c>
    </row>
    <row r="14" spans="1:1" ht="19.5" customHeight="1" x14ac:dyDescent="0.35">
      <c r="A14" s="6" t="s">
        <v>10</v>
      </c>
    </row>
    <row r="15" spans="1:1" ht="34" customHeight="1" x14ac:dyDescent="0.35">
      <c r="A15" s="6" t="s">
        <v>11</v>
      </c>
    </row>
    <row r="16" spans="1:1" ht="34" customHeight="1" x14ac:dyDescent="0.35">
      <c r="A16" s="6" t="s">
        <v>12</v>
      </c>
    </row>
    <row r="17" spans="1:1" ht="34" customHeight="1" x14ac:dyDescent="0.35">
      <c r="A17" s="6" t="s">
        <v>13</v>
      </c>
    </row>
    <row r="18" spans="1:1" ht="34" customHeight="1" x14ac:dyDescent="0.35">
      <c r="A18" s="6" t="s">
        <v>14</v>
      </c>
    </row>
    <row r="19" spans="1:1" ht="12" customHeight="1" x14ac:dyDescent="0.35">
      <c r="A19" s="2"/>
    </row>
    <row r="20" spans="1:1" x14ac:dyDescent="0.35">
      <c r="A20" s="5" t="s">
        <v>15</v>
      </c>
    </row>
    <row r="21" spans="1:1" ht="19.5" customHeight="1" x14ac:dyDescent="0.35">
      <c r="A21" s="8" t="s">
        <v>16</v>
      </c>
    </row>
    <row r="22" spans="1:1" ht="19.5" customHeight="1" x14ac:dyDescent="0.35">
      <c r="A22" s="9" t="s">
        <v>17</v>
      </c>
    </row>
    <row r="23" spans="1:1" ht="19.5" customHeight="1" x14ac:dyDescent="0.35">
      <c r="A23" s="6" t="s">
        <v>18</v>
      </c>
    </row>
    <row r="24" spans="1:1" ht="12" customHeight="1" x14ac:dyDescent="0.35">
      <c r="A24" s="2"/>
    </row>
    <row r="25" spans="1:1" x14ac:dyDescent="0.35">
      <c r="A25" s="5" t="s">
        <v>19</v>
      </c>
    </row>
    <row r="26" spans="1:1" ht="48.5" customHeight="1" x14ac:dyDescent="0.35">
      <c r="A26" s="6" t="s">
        <v>20</v>
      </c>
    </row>
    <row r="27" spans="1:1" ht="34" customHeight="1" x14ac:dyDescent="0.35">
      <c r="A27" s="6" t="s">
        <v>21</v>
      </c>
    </row>
    <row r="28" spans="1:1" ht="34" customHeight="1" x14ac:dyDescent="0.35">
      <c r="A28" s="6" t="s">
        <v>22</v>
      </c>
    </row>
    <row r="29" spans="1:1" ht="12" customHeight="1" x14ac:dyDescent="0.35">
      <c r="A29" s="2"/>
    </row>
    <row r="30" spans="1:1" x14ac:dyDescent="0.35">
      <c r="A30" s="5" t="s">
        <v>81</v>
      </c>
    </row>
    <row r="31" spans="1:1" ht="19.5" customHeight="1" x14ac:dyDescent="0.35">
      <c r="A31" s="7" t="s">
        <v>82</v>
      </c>
    </row>
  </sheetData>
  <hyperlinks>
    <hyperlink ref="A31" r:id="rId1" xr:uid="{00000000-0004-0000-0000-000000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
  <sheetViews>
    <sheetView zoomScaleNormal="100" workbookViewId="0"/>
  </sheetViews>
  <sheetFormatPr defaultColWidth="8.6328125" defaultRowHeight="14.5" x14ac:dyDescent="0.35"/>
  <cols>
    <col min="1" max="1" width="26" customWidth="1"/>
    <col min="2" max="3" width="36" customWidth="1"/>
    <col min="4" max="5" width="17.26953125" customWidth="1"/>
    <col min="6" max="6" width="13" customWidth="1"/>
    <col min="7" max="7" width="30" customWidth="1"/>
  </cols>
  <sheetData>
    <row r="1" spans="1:7" ht="18.5" x14ac:dyDescent="0.45">
      <c r="A1" s="4" t="s">
        <v>23</v>
      </c>
      <c r="B1" s="2"/>
      <c r="C1" s="2"/>
      <c r="D1" s="2"/>
      <c r="E1" s="2"/>
      <c r="F1" s="2"/>
      <c r="G1" s="2"/>
    </row>
    <row r="2" spans="1:7" x14ac:dyDescent="0.35">
      <c r="A2" s="2"/>
      <c r="B2" s="2"/>
      <c r="C2" s="2"/>
      <c r="D2" s="2"/>
      <c r="E2" s="2"/>
      <c r="F2" s="2"/>
      <c r="G2" s="2"/>
    </row>
    <row r="3" spans="1:7" ht="18" customHeight="1" x14ac:dyDescent="0.35">
      <c r="A3" s="36" t="s">
        <v>24</v>
      </c>
      <c r="B3" s="38" t="s">
        <v>25</v>
      </c>
      <c r="C3" s="38"/>
      <c r="D3" s="2"/>
      <c r="E3" s="2"/>
      <c r="F3" s="2"/>
      <c r="G3" s="2"/>
    </row>
    <row r="4" spans="1:7" ht="30" customHeight="1" x14ac:dyDescent="0.35">
      <c r="A4" s="36" t="s">
        <v>26</v>
      </c>
      <c r="B4" s="39">
        <f>IF(SUMIF($D$9:$D$15,"&lt;&gt;",$E$9:$E$15)=0,"",SUM($F$9:$F$15)/SUMIFS($E$9:$E$15,$D$9:$D$15,"&lt;&gt;"))</f>
        <v>4.16</v>
      </c>
      <c r="C4" s="37"/>
      <c r="D4" s="2"/>
      <c r="E4" s="2"/>
      <c r="F4" s="2"/>
      <c r="G4" s="2"/>
    </row>
    <row r="5" spans="1:7" ht="16" customHeight="1" x14ac:dyDescent="0.35">
      <c r="A5" s="36" t="s">
        <v>27</v>
      </c>
      <c r="B5" s="40" t="str">
        <f>IF(B4="","",IF(B4&lt;2,"Out-of-the-box SaaS",IF(B4&lt;3,"Configured SaaS",IF(B4&lt;4,"Composable build","Fully custom build"))))</f>
        <v>Fully custom build</v>
      </c>
      <c r="C5" s="40"/>
      <c r="D5" s="2"/>
      <c r="E5" s="2"/>
      <c r="F5" s="2"/>
      <c r="G5" s="2"/>
    </row>
    <row r="6" spans="1:7" ht="18" customHeight="1" x14ac:dyDescent="0.35">
      <c r="A6" s="36" t="s">
        <v>28</v>
      </c>
      <c r="B6" s="41" t="str">
        <f>IF(B4="","",IF(B4&lt;2,"Buy and use it as designed.",IF(B4&lt;3,"Buy, and budget for meaningful configuration.",IF(B4&lt;4,"Build, assembling APIs and open-source components.","Build and own it end to end."))))</f>
        <v>Build and own it end to end.</v>
      </c>
      <c r="C6" s="41"/>
      <c r="D6" s="2"/>
      <c r="E6" s="2"/>
      <c r="F6" s="2"/>
      <c r="G6" s="2"/>
    </row>
    <row r="7" spans="1:7" x14ac:dyDescent="0.35">
      <c r="A7" s="2"/>
      <c r="B7" s="2"/>
      <c r="C7" s="2"/>
      <c r="D7" s="2"/>
      <c r="E7" s="2"/>
      <c r="F7" s="2"/>
      <c r="G7" s="2"/>
    </row>
    <row r="8" spans="1:7" ht="22" customHeight="1" thickBot="1" x14ac:dyDescent="0.4">
      <c r="A8" s="11" t="s">
        <v>29</v>
      </c>
      <c r="B8" s="12" t="s">
        <v>30</v>
      </c>
      <c r="C8" s="12" t="s">
        <v>31</v>
      </c>
      <c r="D8" s="12" t="s">
        <v>32</v>
      </c>
      <c r="E8" s="12" t="s">
        <v>33</v>
      </c>
      <c r="F8" s="12" t="s">
        <v>34</v>
      </c>
      <c r="G8" s="13" t="s">
        <v>35</v>
      </c>
    </row>
    <row r="9" spans="1:7" ht="35" customHeight="1" x14ac:dyDescent="0.35">
      <c r="A9" s="14" t="s">
        <v>36</v>
      </c>
      <c r="B9" s="15" t="s">
        <v>37</v>
      </c>
      <c r="C9" s="15" t="s">
        <v>38</v>
      </c>
      <c r="D9" s="16">
        <v>4</v>
      </c>
      <c r="E9" s="16">
        <v>5</v>
      </c>
      <c r="F9" s="17">
        <f t="shared" ref="F9:F15" si="0">IF(OR(D9="",E9=""),"",D9*E9)</f>
        <v>20</v>
      </c>
      <c r="G9" s="18"/>
    </row>
    <row r="10" spans="1:7" ht="35" customHeight="1" x14ac:dyDescent="0.35">
      <c r="A10" s="19" t="s">
        <v>39</v>
      </c>
      <c r="B10" s="20" t="s">
        <v>40</v>
      </c>
      <c r="C10" s="20" t="s">
        <v>41</v>
      </c>
      <c r="D10" s="21">
        <v>5</v>
      </c>
      <c r="E10" s="21">
        <v>4</v>
      </c>
      <c r="F10" s="22">
        <f t="shared" si="0"/>
        <v>20</v>
      </c>
      <c r="G10" s="23"/>
    </row>
    <row r="11" spans="1:7" ht="35" customHeight="1" x14ac:dyDescent="0.35">
      <c r="A11" s="19" t="s">
        <v>42</v>
      </c>
      <c r="B11" s="20" t="s">
        <v>43</v>
      </c>
      <c r="C11" s="20" t="s">
        <v>44</v>
      </c>
      <c r="D11" s="21">
        <v>4</v>
      </c>
      <c r="E11" s="21">
        <v>4</v>
      </c>
      <c r="F11" s="22">
        <f t="shared" si="0"/>
        <v>16</v>
      </c>
      <c r="G11" s="23"/>
    </row>
    <row r="12" spans="1:7" ht="49.5" customHeight="1" x14ac:dyDescent="0.35">
      <c r="A12" s="19" t="s">
        <v>45</v>
      </c>
      <c r="B12" s="20" t="s">
        <v>46</v>
      </c>
      <c r="C12" s="20" t="s">
        <v>47</v>
      </c>
      <c r="D12" s="21">
        <v>4</v>
      </c>
      <c r="E12" s="21">
        <v>3</v>
      </c>
      <c r="F12" s="22">
        <f t="shared" si="0"/>
        <v>12</v>
      </c>
      <c r="G12" s="23"/>
    </row>
    <row r="13" spans="1:7" ht="35" customHeight="1" x14ac:dyDescent="0.35">
      <c r="A13" s="19" t="s">
        <v>48</v>
      </c>
      <c r="B13" s="20" t="s">
        <v>49</v>
      </c>
      <c r="C13" s="20" t="s">
        <v>50</v>
      </c>
      <c r="D13" s="21">
        <v>4</v>
      </c>
      <c r="E13" s="21">
        <v>3</v>
      </c>
      <c r="F13" s="22">
        <f t="shared" si="0"/>
        <v>12</v>
      </c>
      <c r="G13" s="23"/>
    </row>
    <row r="14" spans="1:7" ht="35" customHeight="1" x14ac:dyDescent="0.35">
      <c r="A14" s="19" t="s">
        <v>51</v>
      </c>
      <c r="B14" s="20" t="s">
        <v>52</v>
      </c>
      <c r="C14" s="20" t="s">
        <v>53</v>
      </c>
      <c r="D14" s="21">
        <v>4</v>
      </c>
      <c r="E14" s="21">
        <v>3</v>
      </c>
      <c r="F14" s="22">
        <f t="shared" si="0"/>
        <v>12</v>
      </c>
      <c r="G14" s="23"/>
    </row>
    <row r="15" spans="1:7" ht="35" customHeight="1" x14ac:dyDescent="0.35">
      <c r="A15" s="24" t="s">
        <v>54</v>
      </c>
      <c r="B15" s="25" t="s">
        <v>55</v>
      </c>
      <c r="C15" s="25" t="s">
        <v>56</v>
      </c>
      <c r="D15" s="26">
        <v>4</v>
      </c>
      <c r="E15" s="26">
        <v>3</v>
      </c>
      <c r="F15" s="27">
        <f t="shared" si="0"/>
        <v>12</v>
      </c>
      <c r="G15" s="28" t="str">
        <f>'3-Year Cost'!B18</f>
        <v>Build is cheaper over 3 years: score 4 or 5</v>
      </c>
    </row>
    <row r="16" spans="1:7" x14ac:dyDescent="0.35">
      <c r="A16" s="2"/>
      <c r="B16" s="2"/>
      <c r="C16" s="2"/>
      <c r="D16" s="2"/>
      <c r="E16" s="2"/>
      <c r="F16" s="2"/>
      <c r="G16" s="2"/>
    </row>
    <row r="17" spans="1:7" x14ac:dyDescent="0.35">
      <c r="A17" s="3" t="s">
        <v>57</v>
      </c>
      <c r="B17" s="2"/>
      <c r="C17" s="2"/>
      <c r="D17" s="2"/>
      <c r="E17" s="2"/>
      <c r="F17" s="2"/>
      <c r="G17" s="2"/>
    </row>
    <row r="18" spans="1:7" x14ac:dyDescent="0.35">
      <c r="A18" s="10" t="s">
        <v>58</v>
      </c>
      <c r="B18" s="2"/>
      <c r="C18" s="2"/>
      <c r="D18" s="2"/>
      <c r="E18" s="2"/>
      <c r="F18" s="2"/>
      <c r="G18" s="2"/>
    </row>
    <row r="19" spans="1:7" x14ac:dyDescent="0.35">
      <c r="A19" s="10" t="s">
        <v>59</v>
      </c>
      <c r="B19" s="2"/>
      <c r="C19" s="2"/>
      <c r="D19" s="2"/>
      <c r="E19" s="2"/>
      <c r="F19" s="2"/>
      <c r="G19" s="2"/>
    </row>
    <row r="20" spans="1:7" x14ac:dyDescent="0.35">
      <c r="A20" s="10" t="s">
        <v>60</v>
      </c>
      <c r="B20" s="2"/>
      <c r="C20" s="2"/>
      <c r="D20" s="2"/>
      <c r="E20" s="2"/>
      <c r="F20" s="2"/>
      <c r="G20" s="2"/>
    </row>
    <row r="21" spans="1:7" x14ac:dyDescent="0.35">
      <c r="A21" s="10" t="s">
        <v>61</v>
      </c>
      <c r="B21" s="2"/>
      <c r="C21" s="2"/>
      <c r="D21" s="2"/>
      <c r="E21" s="2"/>
      <c r="F21" s="2"/>
      <c r="G21" s="2"/>
    </row>
  </sheetData>
  <mergeCells count="3">
    <mergeCell ref="B3:C3"/>
    <mergeCell ref="B5:C5"/>
    <mergeCell ref="B6:C6"/>
  </mergeCells>
  <dataValidations count="1">
    <dataValidation type="whole" allowBlank="1" showErrorMessage="1" error="Enter a whole number from 1 to 5." sqref="D9:E15" xr:uid="{00000000-0002-0000-0100-000000000000}">
      <formula1>1</formula1>
      <formula2>5</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0"/>
  <sheetViews>
    <sheetView showGridLines="0" zoomScaleNormal="100" workbookViewId="0"/>
  </sheetViews>
  <sheetFormatPr defaultColWidth="8.6328125" defaultRowHeight="14.5" x14ac:dyDescent="0.35"/>
  <cols>
    <col min="1" max="1" width="40" customWidth="1"/>
    <col min="2" max="5" width="14" customWidth="1"/>
  </cols>
  <sheetData>
    <row r="1" spans="1:5" ht="18.5" x14ac:dyDescent="0.45">
      <c r="A1" s="4" t="s">
        <v>62</v>
      </c>
      <c r="B1" s="2"/>
      <c r="C1" s="2"/>
      <c r="D1" s="2"/>
      <c r="E1" s="2"/>
    </row>
    <row r="2" spans="1:5" x14ac:dyDescent="0.35">
      <c r="A2" s="29" t="s">
        <v>63</v>
      </c>
      <c r="B2" s="2"/>
      <c r="C2" s="2"/>
      <c r="D2" s="2"/>
      <c r="E2" s="2"/>
    </row>
    <row r="3" spans="1:5" x14ac:dyDescent="0.35">
      <c r="A3" s="42"/>
      <c r="B3" s="42"/>
      <c r="C3" s="42"/>
      <c r="D3" s="42"/>
      <c r="E3" s="42"/>
    </row>
    <row r="4" spans="1:5" x14ac:dyDescent="0.35">
      <c r="A4" s="43" t="s">
        <v>64</v>
      </c>
      <c r="B4" s="44">
        <v>9600</v>
      </c>
      <c r="C4" s="42"/>
      <c r="D4" s="42"/>
      <c r="E4" s="42"/>
    </row>
    <row r="5" spans="1:5" x14ac:dyDescent="0.35">
      <c r="A5" s="43" t="s">
        <v>65</v>
      </c>
      <c r="B5" s="45">
        <v>0.15</v>
      </c>
      <c r="C5" s="42"/>
      <c r="D5" s="42"/>
      <c r="E5" s="42"/>
    </row>
    <row r="6" spans="1:5" x14ac:dyDescent="0.35">
      <c r="A6" s="43" t="s">
        <v>66</v>
      </c>
      <c r="B6" s="44">
        <v>2000</v>
      </c>
      <c r="C6" s="42"/>
      <c r="D6" s="42"/>
      <c r="E6" s="42"/>
    </row>
    <row r="7" spans="1:5" x14ac:dyDescent="0.35">
      <c r="A7" s="43" t="s">
        <v>67</v>
      </c>
      <c r="B7" s="44">
        <v>1500</v>
      </c>
      <c r="C7" s="42"/>
      <c r="D7" s="42"/>
      <c r="E7" s="42"/>
    </row>
    <row r="8" spans="1:5" x14ac:dyDescent="0.35">
      <c r="A8" s="42"/>
      <c r="B8" s="42"/>
      <c r="C8" s="42"/>
      <c r="D8" s="42"/>
      <c r="E8" s="42"/>
    </row>
    <row r="9" spans="1:5" x14ac:dyDescent="0.35">
      <c r="A9" s="43" t="s">
        <v>68</v>
      </c>
      <c r="B9" s="44">
        <v>12000</v>
      </c>
      <c r="C9" s="42"/>
      <c r="D9" s="42"/>
      <c r="E9" s="42"/>
    </row>
    <row r="10" spans="1:5" x14ac:dyDescent="0.35">
      <c r="A10" s="43" t="s">
        <v>69</v>
      </c>
      <c r="B10" s="44">
        <v>3000</v>
      </c>
      <c r="C10" s="42"/>
      <c r="D10" s="42"/>
      <c r="E10" s="42"/>
    </row>
    <row r="11" spans="1:5" x14ac:dyDescent="0.35">
      <c r="A11" s="43" t="s">
        <v>70</v>
      </c>
      <c r="B11" s="44">
        <v>1800</v>
      </c>
      <c r="C11" s="42"/>
      <c r="D11" s="42"/>
      <c r="E11" s="42"/>
    </row>
    <row r="12" spans="1:5" x14ac:dyDescent="0.35">
      <c r="A12" s="2"/>
      <c r="B12" s="2"/>
      <c r="C12" s="2"/>
      <c r="D12" s="2"/>
      <c r="E12" s="2"/>
    </row>
    <row r="13" spans="1:5" ht="22" customHeight="1" thickBot="1" x14ac:dyDescent="0.4">
      <c r="A13" s="11" t="s">
        <v>71</v>
      </c>
      <c r="B13" s="12" t="s">
        <v>72</v>
      </c>
      <c r="C13" s="12" t="s">
        <v>73</v>
      </c>
      <c r="D13" s="13" t="s">
        <v>74</v>
      </c>
      <c r="E13" s="2"/>
    </row>
    <row r="14" spans="1:5" ht="20.5" customHeight="1" x14ac:dyDescent="0.35">
      <c r="A14" s="30" t="s">
        <v>75</v>
      </c>
      <c r="B14" s="31">
        <f>B7+B4+B6</f>
        <v>13100</v>
      </c>
      <c r="C14" s="31">
        <f>B14+B4*(1+B5)+B6</f>
        <v>26140</v>
      </c>
      <c r="D14" s="32">
        <f>C14+B4*(1+B5)^2+B6</f>
        <v>40836</v>
      </c>
      <c r="E14" s="2"/>
    </row>
    <row r="15" spans="1:5" ht="20.5" customHeight="1" x14ac:dyDescent="0.35">
      <c r="A15" s="33" t="s">
        <v>76</v>
      </c>
      <c r="B15" s="34">
        <f>B9+B11</f>
        <v>13800</v>
      </c>
      <c r="C15" s="34">
        <f>B15+B10+B11</f>
        <v>18600</v>
      </c>
      <c r="D15" s="35">
        <f>C15+B10+B11</f>
        <v>23400</v>
      </c>
      <c r="E15" s="2"/>
    </row>
    <row r="16" spans="1:5" x14ac:dyDescent="0.35">
      <c r="A16" s="2"/>
      <c r="B16" s="2"/>
      <c r="C16" s="2"/>
      <c r="D16" s="2"/>
      <c r="E16" s="2"/>
    </row>
    <row r="17" spans="1:5" x14ac:dyDescent="0.35">
      <c r="A17" s="43" t="s">
        <v>77</v>
      </c>
      <c r="B17" s="46">
        <f>D14-D15</f>
        <v>17436</v>
      </c>
      <c r="C17" s="42"/>
      <c r="D17" s="42"/>
      <c r="E17" s="42"/>
    </row>
    <row r="18" spans="1:5" ht="16" customHeight="1" x14ac:dyDescent="0.35">
      <c r="A18" s="43" t="s">
        <v>78</v>
      </c>
      <c r="B18" s="47" t="str">
        <f>IF(D15&lt;=D14*0.9,"Build is cheaper over 3 years: score 4 or 5",IF(D15&lt;=D14*1.1,"Roughly comparable over 3 years: score 3","Buy is cheaper over 3 years: score 1 or 2"))</f>
        <v>Build is cheaper over 3 years: score 4 or 5</v>
      </c>
      <c r="C18" s="47"/>
      <c r="D18" s="47"/>
      <c r="E18" s="47"/>
    </row>
    <row r="19" spans="1:5" x14ac:dyDescent="0.35">
      <c r="A19" s="29" t="s">
        <v>79</v>
      </c>
      <c r="B19" s="2"/>
      <c r="C19" s="2"/>
      <c r="D19" s="2"/>
      <c r="E19" s="2"/>
    </row>
    <row r="20" spans="1:5" x14ac:dyDescent="0.35">
      <c r="A20" s="29" t="s">
        <v>80</v>
      </c>
      <c r="B20" s="2"/>
      <c r="C20" s="2"/>
      <c r="D20" s="2"/>
      <c r="E20" s="2"/>
    </row>
  </sheetData>
  <mergeCells count="1">
    <mergeCell ref="B18:E18"/>
  </mergeCells>
  <pageMargins left="0.75" right="0.75" top="1" bottom="1"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Decision Score</vt:lpstr>
      <vt:lpstr>3-Year Cost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Mohamed Tanzeem</cp:lastModifiedBy>
  <cp:revision>1</cp:revision>
  <dcterms:created xsi:type="dcterms:W3CDTF">2026-09-24T11:31:05Z</dcterms:created>
  <dcterms:modified xsi:type="dcterms:W3CDTF">2026-09-27T11:57:33Z</dcterms:modified>
  <dc:language>en-US</dc:language>
</cp:coreProperties>
</file>