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01-Root\03-Learning\03-Career\Blog\Posts\Frameworks &amp; Tools\New\"/>
    </mc:Choice>
  </mc:AlternateContent>
  <xr:revisionPtr revIDLastSave="0" documentId="13_ncr:1_{7B89DF38-E618-4263-8BC9-A28C0971B8FD}"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AI System Register" sheetId="2" r:id="rId2"/>
    <sheet name="Tier Guid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39" i="2" l="1"/>
  <c r="D39" i="2"/>
  <c r="N39" i="2" s="1"/>
  <c r="L38" i="2"/>
  <c r="D38" i="2"/>
  <c r="G38" i="2" s="1"/>
  <c r="L37" i="2"/>
  <c r="D37" i="2"/>
  <c r="N37" i="2" s="1"/>
  <c r="N36" i="2"/>
  <c r="L36" i="2"/>
  <c r="D36" i="2"/>
  <c r="M36" i="2" s="1"/>
  <c r="N35" i="2"/>
  <c r="L35" i="2"/>
  <c r="G35" i="2"/>
  <c r="D35" i="2"/>
  <c r="M35" i="2" s="1"/>
  <c r="L34" i="2"/>
  <c r="G34" i="2"/>
  <c r="D34" i="2"/>
  <c r="N34" i="2" s="1"/>
  <c r="N33" i="2"/>
  <c r="M33" i="2"/>
  <c r="L33" i="2"/>
  <c r="G33" i="2"/>
  <c r="D33" i="2"/>
  <c r="L32" i="2"/>
  <c r="D32" i="2"/>
  <c r="N32" i="2" s="1"/>
  <c r="L31" i="2"/>
  <c r="D31" i="2"/>
  <c r="N31" i="2" s="1"/>
  <c r="N30" i="2"/>
  <c r="M30" i="2"/>
  <c r="L30" i="2"/>
  <c r="G30" i="2"/>
  <c r="D30" i="2"/>
  <c r="L29" i="2"/>
  <c r="G29" i="2"/>
  <c r="D29" i="2"/>
  <c r="N29" i="2" s="1"/>
  <c r="N28" i="2"/>
  <c r="M28" i="2"/>
  <c r="L28" i="2"/>
  <c r="D28" i="2"/>
  <c r="G28" i="2" s="1"/>
  <c r="N27" i="2"/>
  <c r="M27" i="2"/>
  <c r="L27" i="2"/>
  <c r="G27" i="2"/>
  <c r="D27" i="2"/>
  <c r="L26" i="2"/>
  <c r="G26" i="2"/>
  <c r="D26" i="2"/>
  <c r="N26" i="2" s="1"/>
  <c r="N25" i="2"/>
  <c r="M25" i="2"/>
  <c r="L25" i="2"/>
  <c r="G25" i="2"/>
  <c r="D25" i="2"/>
  <c r="L24" i="2"/>
  <c r="D24" i="2"/>
  <c r="N24" i="2" s="1"/>
  <c r="L23" i="2"/>
  <c r="D23" i="2"/>
  <c r="N23" i="2" s="1"/>
  <c r="N22" i="2"/>
  <c r="M22" i="2"/>
  <c r="L22" i="2"/>
  <c r="G22" i="2"/>
  <c r="D22" i="2"/>
  <c r="L21" i="2"/>
  <c r="G21" i="2"/>
  <c r="D21" i="2"/>
  <c r="N21" i="2" s="1"/>
  <c r="N20" i="2"/>
  <c r="M20" i="2"/>
  <c r="L20" i="2"/>
  <c r="D20" i="2"/>
  <c r="G20" i="2" s="1"/>
  <c r="N19" i="2"/>
  <c r="L19" i="2"/>
  <c r="G19" i="2"/>
  <c r="D19" i="2"/>
  <c r="M19" i="2" s="1"/>
  <c r="L18" i="2"/>
  <c r="G18" i="2"/>
  <c r="D18" i="2"/>
  <c r="N18" i="2" s="1"/>
  <c r="N17" i="2"/>
  <c r="M17" i="2"/>
  <c r="L17" i="2"/>
  <c r="G17" i="2"/>
  <c r="D17" i="2"/>
  <c r="L16" i="2"/>
  <c r="D16" i="2"/>
  <c r="E4" i="2" s="1"/>
  <c r="L15" i="2"/>
  <c r="D15" i="2"/>
  <c r="N15" i="2" s="1"/>
  <c r="L14" i="2"/>
  <c r="D14" i="2"/>
  <c r="G14" i="2" s="1"/>
  <c r="L13" i="2"/>
  <c r="D13" i="2"/>
  <c r="L12" i="2"/>
  <c r="D12" i="2"/>
  <c r="M12" i="2" s="1"/>
  <c r="N12" i="2" s="1"/>
  <c r="L11" i="2"/>
  <c r="G11" i="2"/>
  <c r="D11" i="2"/>
  <c r="M11" i="2" s="1"/>
  <c r="N11" i="2" s="1"/>
  <c r="L10" i="2"/>
  <c r="G10" i="2"/>
  <c r="D10" i="2"/>
  <c r="E6" i="2"/>
  <c r="E5" i="2"/>
  <c r="B3" i="2"/>
  <c r="M14" i="2" l="1"/>
  <c r="N14" i="2" s="1"/>
  <c r="G16" i="2"/>
  <c r="G24" i="2"/>
  <c r="G32" i="2"/>
  <c r="M38" i="2"/>
  <c r="G13" i="2"/>
  <c r="M13" i="2" s="1"/>
  <c r="N13" i="2" s="1"/>
  <c r="G37" i="2"/>
  <c r="N38" i="2"/>
  <c r="M16" i="2"/>
  <c r="M24" i="2"/>
  <c r="M32" i="2"/>
  <c r="E3" i="2"/>
  <c r="G15" i="2"/>
  <c r="N16" i="2"/>
  <c r="M21" i="2"/>
  <c r="G23" i="2"/>
  <c r="M29" i="2"/>
  <c r="G31" i="2"/>
  <c r="M37" i="2"/>
  <c r="G39" i="2"/>
  <c r="M10" i="2"/>
  <c r="G12" i="2"/>
  <c r="M18" i="2"/>
  <c r="M26" i="2"/>
  <c r="M34" i="2"/>
  <c r="G36" i="2"/>
  <c r="M15" i="2"/>
  <c r="M23" i="2"/>
  <c r="M31" i="2"/>
  <c r="M39" i="2"/>
  <c r="B5" i="2" l="1"/>
  <c r="B4" i="2"/>
  <c r="N10" i="2"/>
</calcChain>
</file>

<file path=xl/sharedStrings.xml><?xml version="1.0" encoding="utf-8"?>
<sst xmlns="http://schemas.openxmlformats.org/spreadsheetml/2006/main" count="135" uniqueCount="110">
  <si>
    <t>AI Risk Tiering Register</t>
  </si>
  <si>
    <t>List your AI systems, tier each one by the consequence of it getting something wrong, and check whether the governance around it matches its tier.</t>
  </si>
  <si>
    <t>When this fits</t>
  </si>
  <si>
    <t>Any organisation with more than a handful of AI systems in use, including vendor tools with AI features, not only systems you built.</t>
  </si>
  <si>
    <t>Setting up AI governance for the first time. Tiering stops you applying the same heavy process to a content recommender and a credit-scoring model, which is how governance becomes compliance theatre.</t>
  </si>
  <si>
    <t>Preparing for a board or audit conversation. The register is also the inventory the board will ask for.</t>
  </si>
  <si>
    <t>When it doesn't fit</t>
  </si>
  <si>
    <t>It is not a legal or regulatory assessment. For systems in the High or Critical tiers, involve legal and compliance, and check the rules that apply in your sector and jurisdiction.</t>
  </si>
  <si>
    <t>It does not assess whether a system performs well. Pair it with the Evaluation Framework and Eval Maturity Ladder for that.</t>
  </si>
  <si>
    <t>How to use this</t>
  </si>
  <si>
    <t>1. On the 'AI System Register' tab, list each AI system and what it does. The five rows filled in are worked examples. Overwrite them with your own.</t>
  </si>
  <si>
    <t>2. Pick what happens if the system gets something wrong. The tier follows from that, along with the accountability level it needs.</t>
  </si>
  <si>
    <t>3. Enter the named owner and their level. Then, using the 'Tier Guide' tab as the standard for that tier, mark whether testing, human oversight and the privacy review are in place (Yes, Partly or No).</t>
  </si>
  <si>
    <t>4. The Gaps column lists what is missing for each system, and the summary at the top counts systems by tier and how many have gaps.</t>
  </si>
  <si>
    <t>5. Record when each system's performance was last reviewed. The register shows how many months ago that was.</t>
  </si>
  <si>
    <t>Colour legend</t>
  </si>
  <si>
    <t>Yellow fill = fill this in with your own data</t>
  </si>
  <si>
    <t>Blue text = an input value</t>
  </si>
  <si>
    <t>Black text = a formula, do not overwrite</t>
  </si>
  <si>
    <t>How the tiering works</t>
  </si>
  <si>
    <t>The tier comes from one question: what is the consequence of an error? This follows the framework's principle of governing by consequence of error rather than applying one standard to every system.</t>
  </si>
  <si>
    <t>When a system could fall into two tiers, pick the higher one. Tiers can also change over time, for example when a system that only recommended starts making decisions.</t>
  </si>
  <si>
    <t>Owner level is checked against the level each tier requires: Team, Function, Senior leadership, then Board. An owner below the required level is flagged.</t>
  </si>
  <si>
    <t>AI System Register</t>
  </si>
  <si>
    <t>Tier</t>
  </si>
  <si>
    <t>Systems</t>
  </si>
  <si>
    <t>Systems registered</t>
  </si>
  <si>
    <t>Low</t>
  </si>
  <si>
    <t>Systems with gaps</t>
  </si>
  <si>
    <t>Medium</t>
  </si>
  <si>
    <t>Total gaps</t>
  </si>
  <si>
    <t>High</t>
  </si>
  <si>
    <t>Critical</t>
  </si>
  <si>
    <t>AI system</t>
  </si>
  <si>
    <t>What it does</t>
  </si>
  <si>
    <t>If it gets something wrong</t>
  </si>
  <si>
    <t>Risk tier</t>
  </si>
  <si>
    <t>Accountable owner (role or name)</t>
  </si>
  <si>
    <t>Owner level</t>
  </si>
  <si>
    <t>Required owner level</t>
  </si>
  <si>
    <t>Testing matches tier?</t>
  </si>
  <si>
    <t>Human oversight matches tier?</t>
  </si>
  <si>
    <t>Privacy review matches tier?</t>
  </si>
  <si>
    <t>Last performance review</t>
  </si>
  <si>
    <t>Months since review</t>
  </si>
  <si>
    <t>Gap count</t>
  </si>
  <si>
    <t>Gaps</t>
  </si>
  <si>
    <t>Website content recommendations</t>
  </si>
  <si>
    <t>Suggests articles and products to site visitors</t>
  </si>
  <si>
    <t>Poor user experience, easily reversed</t>
  </si>
  <si>
    <t>Head of Digital</t>
  </si>
  <si>
    <t>Team</t>
  </si>
  <si>
    <t>Yes</t>
  </si>
  <si>
    <t>Campaign segmentation model</t>
  </si>
  <si>
    <t>Groups customers into segments for marketing campaigns</t>
  </si>
  <si>
    <t>Commercial impact, moderately reversible</t>
  </si>
  <si>
    <t>CRM Manager</t>
  </si>
  <si>
    <t>Partly</t>
  </si>
  <si>
    <t>CV screening assistant</t>
  </si>
  <si>
    <t>Shortlists job applicants for recruiters</t>
  </si>
  <si>
    <t>Harm to individuals, regulatory or reputational exposure</t>
  </si>
  <si>
    <t>No</t>
  </si>
  <si>
    <t>Customer service chatbot</t>
  </si>
  <si>
    <t>Answers FAQs and routes complaints on WhatsApp</t>
  </si>
  <si>
    <t>Customer Service Lead</t>
  </si>
  <si>
    <t>Transaction fraud detection</t>
  </si>
  <si>
    <t>Flags and blocks suspicious card transactions</t>
  </si>
  <si>
    <t>Severe individual or systemic harm, legal liability</t>
  </si>
  <si>
    <t>Chief Risk Officer</t>
  </si>
  <si>
    <t>Senior leadership</t>
  </si>
  <si>
    <t>Governance dimension</t>
  </si>
  <si>
    <t>Low risk</t>
  </si>
  <si>
    <t>Medium risk</t>
  </si>
  <si>
    <t>High risk</t>
  </si>
  <si>
    <t>Critical risk</t>
  </si>
  <si>
    <t>Example AI use case</t>
  </si>
  <si>
    <t>Content recommendations, search ranking, chatbot FAQs</t>
  </si>
  <si>
    <t>Marketing personalisation, customer segmentation, pricing suggestions</t>
  </si>
  <si>
    <t>Candidate screening, credit scoring, insurance pricing</t>
  </si>
  <si>
    <t>Medical triage, fraud detection, automated sanctions screening</t>
  </si>
  <si>
    <t>Consequence of error</t>
  </si>
  <si>
    <t>Poor user experience; easily reversible</t>
  </si>
  <si>
    <t>Commercial impact; moderate reversibility</t>
  </si>
  <si>
    <t>Individual harm; regulatory exposure; reputational risk</t>
  </si>
  <si>
    <t>Severe individual or systemic harm; legal liability</t>
  </si>
  <si>
    <t>Accountability required</t>
  </si>
  <si>
    <t>Team level: named team owner</t>
  </si>
  <si>
    <t>Function level: named business owner with review cycle</t>
  </si>
  <si>
    <t>Senior leadership: named executive, board-level visibility</t>
  </si>
  <si>
    <t>Board level: board accountability, external audit</t>
  </si>
  <si>
    <t>Testing requirement</t>
  </si>
  <si>
    <t>Basic performance testing; documented</t>
  </si>
  <si>
    <t>Bias testing on key segments; failure mode documentation</t>
  </si>
  <si>
    <t>Systematic bias testing; adversarial testing; documented remediation</t>
  </si>
  <si>
    <t>Rigorous independent testing; ongoing monitoring; regulatory sign-off</t>
  </si>
  <si>
    <t>Human oversight</t>
  </si>
  <si>
    <t>Optional; periodic review</t>
  </si>
  <si>
    <t>Sampling and audit; defined escalation path</t>
  </si>
  <si>
    <t>Human review on edge cases; mandatory escalation for contested decisions</t>
  </si>
  <si>
    <t>Human in the loop for all high-stakes decisions; no fully automated outcomes</t>
  </si>
  <si>
    <t>Data privacy review</t>
  </si>
  <si>
    <t>Standard data handling policy applies</t>
  </si>
  <si>
    <t>Legal basis documented; data minimisation applied</t>
  </si>
  <si>
    <t>Full PDPL/DIFC compliance review; subject rights process defined</t>
  </si>
  <si>
    <t>Regulatory pre-notification where required; ongoing compliance audit</t>
  </si>
  <si>
    <t>Dropdown values used by the register (do not edit)</t>
  </si>
  <si>
    <t>Function</t>
  </si>
  <si>
    <t>Board</t>
  </si>
  <si>
    <t>Referred Post</t>
  </si>
  <si>
    <t>AI Governance and Risk: What Every Business Leader Needs to Know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</si>
</sst>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quot;None&quot;"/>
  </numFmts>
  <fonts count="14" x14ac:knownFonts="1">
    <font>
      <sz val="11"/>
      <color theme="1"/>
      <name val="Calibri"/>
      <family val="2"/>
      <charset val="1"/>
    </font>
    <font>
      <u/>
      <sz val="11"/>
      <color theme="10"/>
      <name val="Calibri"/>
      <family val="2"/>
      <charset val="1"/>
    </font>
    <font>
      <i/>
      <sz val="11"/>
      <color rgb="FF595959"/>
      <name val="Calibri"/>
    </font>
    <font>
      <sz val="11"/>
      <color theme="1"/>
      <name val="Calibri"/>
    </font>
    <font>
      <b/>
      <sz val="11"/>
      <name val="Calibri"/>
    </font>
    <font>
      <sz val="11"/>
      <name val="Calibri"/>
    </font>
    <font>
      <u/>
      <sz val="11"/>
      <color theme="10"/>
      <name val="Calibri"/>
    </font>
    <font>
      <b/>
      <sz val="11"/>
      <color rgb="FF1F3864"/>
      <name val="Calibri"/>
    </font>
    <font>
      <b/>
      <sz val="14"/>
      <color rgb="FF1F3864"/>
      <name val="Calibri"/>
    </font>
    <font>
      <sz val="11"/>
      <color rgb="FF0000FF"/>
      <name val="Calibri"/>
    </font>
    <font>
      <sz val="11"/>
      <color rgb="FF000000"/>
      <name val="Calibri"/>
    </font>
    <font>
      <b/>
      <sz val="11"/>
      <color rgb="FFFFFFFF"/>
      <name val="Calibri"/>
    </font>
    <font>
      <b/>
      <sz val="11"/>
      <color rgb="FFC00000"/>
      <name val="Calibri"/>
    </font>
    <font>
      <sz val="11"/>
      <color rgb="FF595959"/>
      <name val="Calibri"/>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3864"/>
        <bgColor indexed="64"/>
      </patternFill>
    </fill>
  </fills>
  <borders count="14">
    <border>
      <left/>
      <right/>
      <top/>
      <bottom/>
      <diagonal/>
    </border>
    <border>
      <left/>
      <right/>
      <top/>
      <bottom style="thin">
        <color rgb="FF8EA9DB"/>
      </bottom>
      <diagonal/>
    </border>
    <border>
      <left style="thin">
        <color rgb="FF1F3864"/>
      </left>
      <right style="thin">
        <color rgb="FFD9D9D9"/>
      </right>
      <top style="thin">
        <color rgb="FFD9D9D9"/>
      </top>
      <bottom style="thin">
        <color rgb="FFD9D9D9"/>
      </bottom>
      <diagonal/>
    </border>
    <border>
      <left style="thin">
        <color rgb="FF1F3864"/>
      </left>
      <right style="thin">
        <color rgb="FFD9D9D9"/>
      </right>
      <top style="thin">
        <color rgb="FFD9D9D9"/>
      </top>
      <bottom style="thin">
        <color rgb="FF1F3864"/>
      </bottom>
      <diagonal/>
    </border>
    <border>
      <left style="thin">
        <color rgb="FFD9D9D9"/>
      </left>
      <right style="thin">
        <color rgb="FF1F3864"/>
      </right>
      <top style="thin">
        <color rgb="FFD9D9D9"/>
      </top>
      <bottom style="thin">
        <color rgb="FFD9D9D9"/>
      </bottom>
      <diagonal/>
    </border>
    <border>
      <left style="thin">
        <color rgb="FFD9D9D9"/>
      </left>
      <right style="thin">
        <color rgb="FF1F3864"/>
      </right>
      <top style="thin">
        <color rgb="FFD9D9D9"/>
      </top>
      <bottom style="thin">
        <color rgb="FF1F3864"/>
      </bottom>
      <diagonal/>
    </border>
    <border>
      <left style="thin">
        <color rgb="FF1F3864"/>
      </left>
      <right style="thin">
        <color rgb="FFD9D9D9"/>
      </right>
      <top/>
      <bottom style="thin">
        <color rgb="FFD9D9D9"/>
      </bottom>
      <diagonal/>
    </border>
    <border>
      <left style="thin">
        <color rgb="FFD9D9D9"/>
      </left>
      <right style="thin">
        <color rgb="FF1F3864"/>
      </right>
      <top/>
      <bottom style="thin">
        <color rgb="FFD9D9D9"/>
      </bottom>
      <diagonal/>
    </border>
    <border>
      <left style="thin">
        <color rgb="FF1F3864"/>
      </left>
      <right style="thin">
        <color rgb="FFFFFFFF"/>
      </right>
      <top style="thin">
        <color rgb="FF1F3864"/>
      </top>
      <bottom style="medium">
        <color rgb="FF1F3864"/>
      </bottom>
      <diagonal/>
    </border>
    <border>
      <left style="thin">
        <color rgb="FFFFFFFF"/>
      </left>
      <right style="thin">
        <color rgb="FF1F3864"/>
      </right>
      <top style="thin">
        <color rgb="FF1F3864"/>
      </top>
      <bottom style="medium">
        <color rgb="FF1F3864"/>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1F3864"/>
      </bottom>
      <diagonal/>
    </border>
    <border>
      <left style="thin">
        <color rgb="FFD9D9D9"/>
      </left>
      <right style="thin">
        <color rgb="FFD9D9D9"/>
      </right>
      <top/>
      <bottom style="thin">
        <color rgb="FFD9D9D9"/>
      </bottom>
      <diagonal/>
    </border>
    <border>
      <left style="thin">
        <color rgb="FFFFFFFF"/>
      </left>
      <right style="thin">
        <color rgb="FFFFFFFF"/>
      </right>
      <top style="thin">
        <color rgb="FF1F3864"/>
      </top>
      <bottom style="medium">
        <color rgb="FF1F3864"/>
      </bottom>
      <diagonal/>
    </border>
  </borders>
  <cellStyleXfs count="2">
    <xf numFmtId="0" fontId="0" fillId="0" borderId="0"/>
    <xf numFmtId="0" fontId="1" fillId="0" borderId="0" applyNumberFormat="0" applyFill="0" applyBorder="0" applyAlignment="0" applyProtection="0"/>
  </cellStyleXfs>
  <cellXfs count="58">
    <xf numFmtId="0" fontId="0" fillId="0" borderId="0" xfId="0"/>
    <xf numFmtId="0" fontId="2" fillId="0" borderId="0" xfId="0" applyFont="1" applyAlignment="1">
      <alignment vertical="top" wrapText="1"/>
    </xf>
    <xf numFmtId="0" fontId="3" fillId="0" borderId="0" xfId="0" applyFont="1"/>
    <xf numFmtId="0" fontId="8" fillId="0" borderId="0" xfId="0" applyFont="1"/>
    <xf numFmtId="0" fontId="7" fillId="0" borderId="1" xfId="0" applyFont="1" applyBorder="1" applyAlignment="1"/>
    <xf numFmtId="0" fontId="5" fillId="0" borderId="0" xfId="0" applyFont="1" applyAlignment="1">
      <alignment vertical="top" wrapText="1" indent="1"/>
    </xf>
    <xf numFmtId="0" fontId="6" fillId="0" borderId="0" xfId="1" applyFont="1" applyAlignment="1">
      <alignment vertical="top" wrapText="1" indent="1"/>
    </xf>
    <xf numFmtId="0" fontId="5" fillId="3" borderId="0" xfId="0" applyFont="1" applyFill="1" applyAlignment="1">
      <alignment vertical="top" wrapText="1" indent="1"/>
    </xf>
    <xf numFmtId="0" fontId="9" fillId="0" borderId="0" xfId="0" applyFont="1" applyAlignment="1">
      <alignment vertical="top" wrapText="1" indent="1"/>
    </xf>
    <xf numFmtId="0" fontId="10" fillId="0" borderId="0" xfId="0" applyFont="1" applyAlignment="1">
      <alignment vertical="top" wrapText="1" indent="1"/>
    </xf>
    <xf numFmtId="0" fontId="3" fillId="0" borderId="0" xfId="0" applyFont="1" applyBorder="1"/>
    <xf numFmtId="0" fontId="10" fillId="0" borderId="0" xfId="0" applyFont="1" applyBorder="1" applyAlignment="1">
      <alignment horizontal="left"/>
    </xf>
    <xf numFmtId="0" fontId="4" fillId="0" borderId="0" xfId="0" applyFont="1" applyBorder="1" applyAlignment="1">
      <alignment horizontal="left"/>
    </xf>
    <xf numFmtId="0" fontId="4" fillId="0" borderId="2" xfId="0" applyFont="1" applyBorder="1" applyAlignment="1">
      <alignment vertical="center"/>
    </xf>
    <xf numFmtId="0" fontId="4" fillId="0" borderId="3" xfId="0" applyFont="1" applyBorder="1" applyAlignment="1">
      <alignmen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4" fillId="0" borderId="6" xfId="0" applyFont="1" applyBorder="1" applyAlignment="1">
      <alignment vertical="center"/>
    </xf>
    <xf numFmtId="0" fontId="10" fillId="0" borderId="7" xfId="0" applyFont="1" applyBorder="1" applyAlignment="1">
      <alignment horizontal="center"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2" borderId="10" xfId="0" applyFont="1" applyFill="1" applyBorder="1" applyAlignment="1">
      <alignment vertical="center" wrapText="1"/>
    </xf>
    <xf numFmtId="0" fontId="4" fillId="0" borderId="10" xfId="0" applyFont="1" applyBorder="1" applyAlignment="1">
      <alignment horizontal="center" vertical="center" wrapText="1"/>
    </xf>
    <xf numFmtId="0" fontId="9" fillId="2" borderId="10" xfId="0" applyFont="1" applyFill="1" applyBorder="1" applyAlignment="1">
      <alignment horizontal="center" vertical="center" wrapText="1"/>
    </xf>
    <xf numFmtId="0" fontId="10" fillId="0" borderId="10" xfId="0" applyFont="1" applyBorder="1" applyAlignment="1">
      <alignment horizontal="center" vertical="center" wrapText="1"/>
    </xf>
    <xf numFmtId="164" fontId="9" fillId="2" borderId="10" xfId="0" applyNumberFormat="1" applyFont="1" applyFill="1" applyBorder="1" applyAlignment="1">
      <alignment horizontal="center" vertical="center" wrapText="1"/>
    </xf>
    <xf numFmtId="165" fontId="10" fillId="0" borderId="10" xfId="0" applyNumberFormat="1" applyFont="1" applyBorder="1" applyAlignment="1">
      <alignment horizontal="center" vertical="center" wrapText="1"/>
    </xf>
    <xf numFmtId="0" fontId="9" fillId="2" borderId="11" xfId="0" applyFont="1" applyFill="1" applyBorder="1" applyAlignment="1">
      <alignment vertical="center" wrapText="1"/>
    </xf>
    <xf numFmtId="0" fontId="4" fillId="0" borderId="11" xfId="0" applyFont="1" applyBorder="1" applyAlignment="1">
      <alignment horizontal="center" vertical="center" wrapText="1"/>
    </xf>
    <xf numFmtId="0" fontId="9" fillId="2" borderId="11" xfId="0" applyFont="1" applyFill="1" applyBorder="1" applyAlignment="1">
      <alignment horizontal="center" vertical="center" wrapText="1"/>
    </xf>
    <xf numFmtId="0" fontId="10" fillId="0" borderId="11" xfId="0" applyFont="1" applyBorder="1" applyAlignment="1">
      <alignment horizontal="center" vertical="center" wrapText="1"/>
    </xf>
    <xf numFmtId="164" fontId="9" fillId="2" borderId="11" xfId="0" applyNumberFormat="1" applyFont="1" applyFill="1" applyBorder="1" applyAlignment="1">
      <alignment horizontal="center" vertical="center" wrapText="1"/>
    </xf>
    <xf numFmtId="165" fontId="10" fillId="0" borderId="11" xfId="0" applyNumberFormat="1" applyFont="1" applyBorder="1" applyAlignment="1">
      <alignment horizontal="center" vertical="center" wrapText="1"/>
    </xf>
    <xf numFmtId="0" fontId="9" fillId="2" borderId="2" xfId="0" applyFont="1" applyFill="1" applyBorder="1" applyAlignment="1">
      <alignment vertical="center" wrapText="1"/>
    </xf>
    <xf numFmtId="0" fontId="9" fillId="2" borderId="3" xfId="0" applyFont="1" applyFill="1" applyBorder="1" applyAlignment="1">
      <alignment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9" fillId="2" borderId="6" xfId="0" applyFont="1" applyFill="1" applyBorder="1" applyAlignment="1">
      <alignment vertical="center" wrapText="1"/>
    </xf>
    <xf numFmtId="0" fontId="9" fillId="2" borderId="12" xfId="0" applyFont="1" applyFill="1" applyBorder="1" applyAlignment="1">
      <alignment vertical="center" wrapText="1"/>
    </xf>
    <xf numFmtId="0" fontId="4" fillId="0" borderId="12" xfId="0" applyFont="1" applyBorder="1" applyAlignment="1">
      <alignment horizontal="center" vertical="center" wrapText="1"/>
    </xf>
    <xf numFmtId="0" fontId="9" fillId="2" borderId="12" xfId="0" applyFont="1" applyFill="1" applyBorder="1" applyAlignment="1">
      <alignment horizontal="center" vertical="center" wrapText="1"/>
    </xf>
    <xf numFmtId="0" fontId="10" fillId="0" borderId="12" xfId="0" applyFont="1" applyBorder="1" applyAlignment="1">
      <alignment horizontal="center" vertical="center" wrapText="1"/>
    </xf>
    <xf numFmtId="164" fontId="9" fillId="2" borderId="12" xfId="0" applyNumberFormat="1" applyFont="1" applyFill="1" applyBorder="1" applyAlignment="1">
      <alignment horizontal="center" vertical="center" wrapText="1"/>
    </xf>
    <xf numFmtId="165" fontId="10" fillId="0" borderId="12" xfId="0" applyNumberFormat="1" applyFont="1" applyBorder="1" applyAlignment="1">
      <alignment horizontal="center" vertical="center" wrapText="1"/>
    </xf>
    <xf numFmtId="0" fontId="12" fillId="0" borderId="7" xfId="0" applyFont="1" applyBorder="1" applyAlignment="1">
      <alignment vertical="center" wrapText="1"/>
    </xf>
    <xf numFmtId="0" fontId="11" fillId="4" borderId="13" xfId="0" applyFont="1" applyFill="1" applyBorder="1" applyAlignment="1">
      <alignment horizontal="center" vertical="center" wrapText="1"/>
    </xf>
    <xf numFmtId="0" fontId="4" fillId="0" borderId="0" xfId="0" applyFont="1" applyBorder="1" applyAlignment="1">
      <alignment vertical="center" wrapText="1"/>
    </xf>
    <xf numFmtId="0" fontId="2" fillId="0" borderId="0" xfId="0" applyFont="1" applyBorder="1"/>
    <xf numFmtId="0" fontId="13" fillId="0" borderId="0" xfId="0" applyFont="1" applyBorder="1"/>
    <xf numFmtId="0" fontId="10" fillId="0" borderId="12" xfId="0" applyFont="1" applyBorder="1" applyAlignment="1">
      <alignmen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10" fillId="0" borderId="7"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cellXfs>
  <cellStyles count="2">
    <cellStyle name="Hyperlink" xfId="1" builtinId="8"/>
    <cellStyle name="Normal" xfId="0" builtinId="0"/>
  </cellStyles>
  <dxfs count="1">
    <dxf>
      <font>
        <color rgb="FF2E7D32"/>
        <name val="Arial"/>
        <charset val="1"/>
      </font>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2E7D32"/>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400">
                <a:latin typeface="Calibri"/>
                <a:ea typeface="Calibri"/>
                <a:cs typeface="Calibri"/>
              </a:defRPr>
            </a:pPr>
            <a:r>
              <a:rPr lang="en-US"/>
              <a:t>Systems by tier</a:t>
            </a:r>
          </a:p>
        </c:rich>
      </c:tx>
      <c:overlay val="0"/>
      <c:spPr>
        <a:noFill/>
        <a:ln w="0">
          <a:noFill/>
        </a:ln>
      </c:spPr>
    </c:title>
    <c:autoTitleDeleted val="0"/>
    <c:plotArea>
      <c:layout/>
      <c:barChart>
        <c:barDir val="col"/>
        <c:grouping val="clustered"/>
        <c:varyColors val="0"/>
        <c:ser>
          <c:idx val="0"/>
          <c:order val="0"/>
          <c:spPr>
            <a:solidFill>
              <a:srgbClr val="1F3864"/>
            </a:solidFill>
            <a:ln w="0">
              <a:no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'AI System Register'!$D$3:$D$6</c:f>
              <c:strCache>
                <c:ptCount val="4"/>
                <c:pt idx="0">
                  <c:v>Low</c:v>
                </c:pt>
                <c:pt idx="1">
                  <c:v>Medium</c:v>
                </c:pt>
                <c:pt idx="2">
                  <c:v>High</c:v>
                </c:pt>
                <c:pt idx="3">
                  <c:v>Critical</c:v>
                </c:pt>
              </c:strCache>
            </c:strRef>
          </c:cat>
          <c:val>
            <c:numRef>
              <c:f>'AI System Register'!$E$3:$E$6</c:f>
              <c:numCache>
                <c:formatCode>General</c:formatCode>
                <c:ptCount val="4"/>
                <c:pt idx="0">
                  <c:v>2</c:v>
                </c:pt>
                <c:pt idx="1">
                  <c:v>1</c:v>
                </c:pt>
                <c:pt idx="2">
                  <c:v>1</c:v>
                </c:pt>
                <c:pt idx="3">
                  <c:v>1</c:v>
                </c:pt>
              </c:numCache>
            </c:numRef>
          </c:val>
          <c:extLst>
            <c:ext xmlns:c16="http://schemas.microsoft.com/office/drawing/2014/chart" uri="{C3380CC4-5D6E-409C-BE32-E72D297353CC}">
              <c16:uniqueId val="{00000000-2FA1-4F6C-8A5D-60ADB1791E85}"/>
            </c:ext>
          </c:extLst>
        </c:ser>
        <c:dLbls>
          <c:showLegendKey val="0"/>
          <c:showVal val="0"/>
          <c:showCatName val="0"/>
          <c:showSerName val="0"/>
          <c:showPercent val="0"/>
          <c:showBubbleSize val="0"/>
        </c:dLbls>
        <c:gapWidth val="150"/>
        <c:axId val="23730324"/>
        <c:axId val="25931481"/>
      </c:barChart>
      <c:catAx>
        <c:axId val="2373032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100">
                <a:latin typeface="Calibri"/>
                <a:ea typeface="Calibri"/>
                <a:cs typeface="Calibri"/>
              </a:defRPr>
            </a:pPr>
            <a:endParaRPr lang="en-US"/>
          </a:p>
        </c:txPr>
        <c:crossAx val="25931481"/>
        <c:crosses val="autoZero"/>
        <c:auto val="1"/>
        <c:lblAlgn val="ctr"/>
        <c:lblOffset val="100"/>
        <c:noMultiLvlLbl val="0"/>
      </c:catAx>
      <c:valAx>
        <c:axId val="25931481"/>
        <c:scaling>
          <c:orientation val="minMax"/>
          <c:min val="0"/>
        </c:scaling>
        <c:delete val="0"/>
        <c:axPos val="l"/>
        <c:numFmt formatCode="General" sourceLinked="1"/>
        <c:majorTickMark val="none"/>
        <c:minorTickMark val="none"/>
        <c:tickLblPos val="nextTo"/>
        <c:spPr>
          <a:ln w="9360">
            <a:solidFill>
              <a:srgbClr val="878787"/>
            </a:solidFill>
            <a:round/>
          </a:ln>
        </c:spPr>
        <c:txPr>
          <a:bodyPr/>
          <a:lstStyle/>
          <a:p>
            <a:pPr>
              <a:defRPr sz="1100">
                <a:latin typeface="Calibri"/>
                <a:ea typeface="Calibri"/>
                <a:cs typeface="Calibri"/>
              </a:defRPr>
            </a:pPr>
            <a:endParaRPr lang="en-US"/>
          </a:p>
        </c:txPr>
        <c:crossAx val="23730324"/>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txPr>
    <a:bodyPr/>
    <a:lstStyle/>
    <a:p>
      <a:pPr>
        <a:defRPr sz="1100">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7</xdr:row>
      <xdr:rowOff>160560</xdr:rowOff>
    </xdr:from>
    <xdr:to>
      <xdr:col>22</xdr:col>
      <xdr:colOff>39240</xdr:colOff>
      <xdr:row>12</xdr:row>
      <xdr:rowOff>228980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16FE02E-6DF3-495E-B66B-3F649D1D3928}">
  <we:reference id="WA200009404" version="1.0.0.8" store="Omex" storeType="OMEX"/>
  <we:alternateReferences>
    <we:reference id="WA200009404" version="1.0.0.8" store="WA200009404" storeType="OMEX"/>
  </we:alternateReferences>
  <we:properties>
    <we:property name="claude.fileId" value="&quot;70a4a851-d026-45af-85ea-d83dc65a559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https://asktanzz.com/blog/ai-governance-and-ris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showGridLines="0" tabSelected="1" zoomScaleNormal="100" workbookViewId="0"/>
  </sheetViews>
  <sheetFormatPr defaultColWidth="8.6328125" defaultRowHeight="14.5" x14ac:dyDescent="0.35"/>
  <cols>
    <col min="1" max="1" width="87.26953125" customWidth="1"/>
  </cols>
  <sheetData>
    <row r="1" spans="1:1" ht="18.5" x14ac:dyDescent="0.45">
      <c r="A1" s="3" t="s">
        <v>0</v>
      </c>
    </row>
    <row r="2" spans="1:1" ht="34" customHeight="1" x14ac:dyDescent="0.35">
      <c r="A2" s="1" t="s">
        <v>1</v>
      </c>
    </row>
    <row r="3" spans="1:1" ht="12" customHeight="1" x14ac:dyDescent="0.35">
      <c r="A3" s="2"/>
    </row>
    <row r="4" spans="1:1" x14ac:dyDescent="0.35">
      <c r="A4" s="4" t="s">
        <v>2</v>
      </c>
    </row>
    <row r="5" spans="1:1" ht="34" customHeight="1" x14ac:dyDescent="0.35">
      <c r="A5" s="5" t="s">
        <v>3</v>
      </c>
    </row>
    <row r="6" spans="1:1" ht="48.5" customHeight="1" x14ac:dyDescent="0.35">
      <c r="A6" s="5" t="s">
        <v>4</v>
      </c>
    </row>
    <row r="7" spans="1:1" ht="19.5" customHeight="1" x14ac:dyDescent="0.35">
      <c r="A7" s="5" t="s">
        <v>5</v>
      </c>
    </row>
    <row r="8" spans="1:1" ht="12" customHeight="1" x14ac:dyDescent="0.35">
      <c r="A8" s="2"/>
    </row>
    <row r="9" spans="1:1" x14ac:dyDescent="0.35">
      <c r="A9" s="4" t="s">
        <v>6</v>
      </c>
    </row>
    <row r="10" spans="1:1" ht="34" customHeight="1" x14ac:dyDescent="0.35">
      <c r="A10" s="5" t="s">
        <v>7</v>
      </c>
    </row>
    <row r="11" spans="1:1" ht="34" customHeight="1" x14ac:dyDescent="0.35">
      <c r="A11" s="5" t="s">
        <v>8</v>
      </c>
    </row>
    <row r="12" spans="1:1" ht="12" customHeight="1" x14ac:dyDescent="0.35">
      <c r="A12" s="2"/>
    </row>
    <row r="13" spans="1:1" x14ac:dyDescent="0.35">
      <c r="A13" s="4" t="s">
        <v>9</v>
      </c>
    </row>
    <row r="14" spans="1:1" ht="34" customHeight="1" x14ac:dyDescent="0.35">
      <c r="A14" s="5" t="s">
        <v>10</v>
      </c>
    </row>
    <row r="15" spans="1:1" ht="34" customHeight="1" x14ac:dyDescent="0.35">
      <c r="A15" s="5" t="s">
        <v>11</v>
      </c>
    </row>
    <row r="16" spans="1:1" ht="34" customHeight="1" x14ac:dyDescent="0.35">
      <c r="A16" s="5" t="s">
        <v>12</v>
      </c>
    </row>
    <row r="17" spans="1:1" ht="34" customHeight="1" x14ac:dyDescent="0.35">
      <c r="A17" s="5" t="s">
        <v>13</v>
      </c>
    </row>
    <row r="18" spans="1:1" ht="34" customHeight="1" x14ac:dyDescent="0.35">
      <c r="A18" s="5" t="s">
        <v>14</v>
      </c>
    </row>
    <row r="19" spans="1:1" ht="12" customHeight="1" x14ac:dyDescent="0.35">
      <c r="A19" s="2"/>
    </row>
    <row r="20" spans="1:1" x14ac:dyDescent="0.35">
      <c r="A20" s="4" t="s">
        <v>15</v>
      </c>
    </row>
    <row r="21" spans="1:1" ht="19.5" customHeight="1" x14ac:dyDescent="0.35">
      <c r="A21" s="7" t="s">
        <v>16</v>
      </c>
    </row>
    <row r="22" spans="1:1" ht="19.5" customHeight="1" x14ac:dyDescent="0.35">
      <c r="A22" s="8" t="s">
        <v>17</v>
      </c>
    </row>
    <row r="23" spans="1:1" ht="19.5" customHeight="1" x14ac:dyDescent="0.35">
      <c r="A23" s="9" t="s">
        <v>18</v>
      </c>
    </row>
    <row r="24" spans="1:1" ht="12" customHeight="1" x14ac:dyDescent="0.35">
      <c r="A24" s="2"/>
    </row>
    <row r="25" spans="1:1" x14ac:dyDescent="0.35">
      <c r="A25" s="4" t="s">
        <v>19</v>
      </c>
    </row>
    <row r="26" spans="1:1" ht="34" customHeight="1" x14ac:dyDescent="0.35">
      <c r="A26" s="5" t="s">
        <v>20</v>
      </c>
    </row>
    <row r="27" spans="1:1" ht="34" customHeight="1" x14ac:dyDescent="0.35">
      <c r="A27" s="5" t="s">
        <v>21</v>
      </c>
    </row>
    <row r="28" spans="1:1" ht="34" customHeight="1" x14ac:dyDescent="0.35">
      <c r="A28" s="5" t="s">
        <v>22</v>
      </c>
    </row>
    <row r="29" spans="1:1" ht="12" customHeight="1" x14ac:dyDescent="0.35">
      <c r="A29" s="2"/>
    </row>
    <row r="30" spans="1:1" x14ac:dyDescent="0.35">
      <c r="A30" s="4" t="s">
        <v>108</v>
      </c>
    </row>
    <row r="31" spans="1:1" ht="19.5" customHeight="1" x14ac:dyDescent="0.35">
      <c r="A31" s="6" t="s">
        <v>109</v>
      </c>
    </row>
  </sheetData>
  <hyperlinks>
    <hyperlink ref="A31" r:id="rId1" xr:uid="{00000000-0004-0000-0000-000000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8.6328125" defaultRowHeight="14.5" x14ac:dyDescent="0.35"/>
  <cols>
    <col min="1" max="1" width="26" customWidth="1"/>
    <col min="2" max="2" width="32" customWidth="1"/>
    <col min="3" max="3" width="30" customWidth="1"/>
    <col min="4" max="4" width="10" customWidth="1"/>
    <col min="5" max="5" width="22" customWidth="1"/>
    <col min="6" max="7" width="16" customWidth="1"/>
    <col min="8" max="10" width="12" customWidth="1"/>
    <col min="11" max="11" width="13" customWidth="1"/>
    <col min="12" max="13" width="10" customWidth="1"/>
    <col min="14" max="14" width="36" customWidth="1"/>
  </cols>
  <sheetData>
    <row r="1" spans="1:14" ht="18.5" customHeight="1" x14ac:dyDescent="0.45">
      <c r="A1" s="3" t="s">
        <v>23</v>
      </c>
      <c r="B1" s="2"/>
      <c r="C1" s="2"/>
      <c r="D1" s="2"/>
      <c r="E1" s="2"/>
      <c r="F1" s="2"/>
      <c r="G1" s="2"/>
      <c r="H1" s="2"/>
      <c r="I1" s="2"/>
      <c r="J1" s="2"/>
      <c r="K1" s="2"/>
      <c r="L1" s="2"/>
      <c r="M1" s="2"/>
      <c r="N1" s="2"/>
    </row>
    <row r="2" spans="1:14" ht="22" customHeight="1" thickBot="1" x14ac:dyDescent="0.4">
      <c r="A2" s="10"/>
      <c r="B2" s="10"/>
      <c r="C2" s="10"/>
      <c r="D2" s="19" t="s">
        <v>24</v>
      </c>
      <c r="E2" s="20" t="s">
        <v>25</v>
      </c>
      <c r="F2" s="2"/>
      <c r="G2" s="2"/>
      <c r="H2" s="2"/>
      <c r="I2" s="2"/>
      <c r="J2" s="2"/>
      <c r="K2" s="2"/>
      <c r="L2" s="2"/>
      <c r="M2" s="2"/>
      <c r="N2" s="2"/>
    </row>
    <row r="3" spans="1:14" ht="14.5" customHeight="1" x14ac:dyDescent="0.35">
      <c r="A3" s="46" t="s">
        <v>26</v>
      </c>
      <c r="B3" s="11">
        <f>COUNTA($A$10:$A$39)</f>
        <v>5</v>
      </c>
      <c r="C3" s="10"/>
      <c r="D3" s="17" t="s">
        <v>27</v>
      </c>
      <c r="E3" s="18">
        <f>COUNTIF($D$10:$D$39,D3)</f>
        <v>2</v>
      </c>
      <c r="F3" s="2"/>
      <c r="G3" s="2"/>
      <c r="H3" s="2"/>
      <c r="I3" s="2"/>
      <c r="J3" s="2"/>
      <c r="K3" s="2"/>
      <c r="L3" s="2"/>
      <c r="M3" s="2"/>
      <c r="N3" s="2"/>
    </row>
    <row r="4" spans="1:14" ht="14.5" customHeight="1" x14ac:dyDescent="0.35">
      <c r="A4" s="46" t="s">
        <v>28</v>
      </c>
      <c r="B4" s="12">
        <f>COUNTIF($M$10:$M$39,"&gt;0")</f>
        <v>4</v>
      </c>
      <c r="C4" s="10"/>
      <c r="D4" s="13" t="s">
        <v>29</v>
      </c>
      <c r="E4" s="15">
        <f>COUNTIF($D$10:$D$39,D4)</f>
        <v>1</v>
      </c>
      <c r="F4" s="2"/>
      <c r="G4" s="2"/>
      <c r="H4" s="2"/>
      <c r="I4" s="2"/>
      <c r="J4" s="2"/>
      <c r="K4" s="2"/>
      <c r="L4" s="2"/>
      <c r="M4" s="2"/>
      <c r="N4" s="2"/>
    </row>
    <row r="5" spans="1:14" ht="14.5" customHeight="1" x14ac:dyDescent="0.35">
      <c r="A5" s="46" t="s">
        <v>30</v>
      </c>
      <c r="B5" s="11">
        <f>SUM($M$10:$M$39)</f>
        <v>10</v>
      </c>
      <c r="C5" s="10"/>
      <c r="D5" s="13" t="s">
        <v>31</v>
      </c>
      <c r="E5" s="15">
        <f>COUNTIF($D$10:$D$39,D5)</f>
        <v>1</v>
      </c>
      <c r="F5" s="2"/>
      <c r="G5" s="2"/>
      <c r="H5" s="2"/>
      <c r="I5" s="2"/>
      <c r="J5" s="2"/>
      <c r="K5" s="2"/>
      <c r="L5" s="2"/>
      <c r="M5" s="2"/>
      <c r="N5" s="2"/>
    </row>
    <row r="6" spans="1:14" ht="14.5" customHeight="1" x14ac:dyDescent="0.35">
      <c r="A6" s="10"/>
      <c r="B6" s="10"/>
      <c r="C6" s="10"/>
      <c r="D6" s="14" t="s">
        <v>32</v>
      </c>
      <c r="E6" s="16">
        <f>COUNTIF($D$10:$D$39,D6)</f>
        <v>1</v>
      </c>
      <c r="F6" s="2"/>
      <c r="G6" s="2"/>
      <c r="H6" s="2"/>
      <c r="I6" s="2"/>
      <c r="J6" s="2"/>
      <c r="K6" s="2"/>
      <c r="L6" s="2"/>
      <c r="M6" s="2"/>
      <c r="N6" s="2"/>
    </row>
    <row r="7" spans="1:14" ht="14.5" customHeight="1" x14ac:dyDescent="0.35">
      <c r="A7" s="10"/>
      <c r="B7" s="10"/>
      <c r="C7" s="10"/>
      <c r="D7" s="2"/>
      <c r="E7" s="2"/>
      <c r="F7" s="2"/>
      <c r="G7" s="2"/>
      <c r="H7" s="2"/>
      <c r="I7" s="2"/>
      <c r="J7" s="2"/>
      <c r="K7" s="2"/>
      <c r="L7" s="2"/>
      <c r="M7" s="2"/>
      <c r="N7" s="2"/>
    </row>
    <row r="8" spans="1:14" ht="14.5" customHeight="1" x14ac:dyDescent="0.35">
      <c r="A8" s="10"/>
      <c r="B8" s="10"/>
      <c r="C8" s="10"/>
      <c r="D8" s="2"/>
      <c r="E8" s="2"/>
      <c r="F8" s="2"/>
      <c r="G8" s="2"/>
      <c r="H8" s="2"/>
      <c r="I8" s="2"/>
      <c r="J8" s="2"/>
      <c r="K8" s="2"/>
      <c r="L8" s="2"/>
      <c r="M8" s="2"/>
      <c r="N8" s="2"/>
    </row>
    <row r="9" spans="1:14" ht="58.5" customHeight="1" thickBot="1" x14ac:dyDescent="0.4">
      <c r="A9" s="19" t="s">
        <v>33</v>
      </c>
      <c r="B9" s="45" t="s">
        <v>34</v>
      </c>
      <c r="C9" s="45" t="s">
        <v>35</v>
      </c>
      <c r="D9" s="45" t="s">
        <v>36</v>
      </c>
      <c r="E9" s="45" t="s">
        <v>37</v>
      </c>
      <c r="F9" s="45" t="s">
        <v>38</v>
      </c>
      <c r="G9" s="45" t="s">
        <v>39</v>
      </c>
      <c r="H9" s="45" t="s">
        <v>40</v>
      </c>
      <c r="I9" s="45" t="s">
        <v>41</v>
      </c>
      <c r="J9" s="45" t="s">
        <v>42</v>
      </c>
      <c r="K9" s="45" t="s">
        <v>43</v>
      </c>
      <c r="L9" s="45" t="s">
        <v>44</v>
      </c>
      <c r="M9" s="45" t="s">
        <v>45</v>
      </c>
      <c r="N9" s="20" t="s">
        <v>46</v>
      </c>
    </row>
    <row r="10" spans="1:14" ht="35" customHeight="1" x14ac:dyDescent="0.35">
      <c r="A10" s="37" t="s">
        <v>47</v>
      </c>
      <c r="B10" s="38" t="s">
        <v>48</v>
      </c>
      <c r="C10" s="38" t="s">
        <v>49</v>
      </c>
      <c r="D10" s="39" t="str">
        <f>IF(C10="","",IFERROR(INDEX('Tier Guide'!$B$11:$B$14,MATCH(C10,'Tier Guide'!$A$11:$A$14,0)),""))</f>
        <v>Low</v>
      </c>
      <c r="E10" s="38" t="s">
        <v>50</v>
      </c>
      <c r="F10" s="40" t="s">
        <v>51</v>
      </c>
      <c r="G10" s="41" t="str">
        <f>IF(D10="","",INDEX('Tier Guide'!$C$11:$C$14,MATCH(D10,'Tier Guide'!$B$11:$B$14,0)))</f>
        <v>Team</v>
      </c>
      <c r="H10" s="40" t="s">
        <v>52</v>
      </c>
      <c r="I10" s="40" t="s">
        <v>52</v>
      </c>
      <c r="J10" s="40" t="s">
        <v>52</v>
      </c>
      <c r="K10" s="42">
        <v>46218</v>
      </c>
      <c r="L10" s="41">
        <f t="shared" ref="L10:L39" ca="1" si="0">IF(K10="","",DATEDIF(K10,TODAY(),"m"))</f>
        <v>2</v>
      </c>
      <c r="M10" s="43">
        <f>IF(OR(A10="",D10=""),"",IF(E10="",1,0)+IF(F10="",1,IF(MATCH(F10,'Tier Guide'!$C$11:$C$14,0)&lt;MATCH(G10,'Tier Guide'!$C$11:$C$14,0),1,0))+IF(H10="Yes",0,1)+IF(I10="Yes",0,1)+IF(J10="Yes",0,1))</f>
        <v>0</v>
      </c>
      <c r="N10" s="44" t="str">
        <f>IF(OR(A10="",D10=""),"",IF(M10=0,"None",IF(E10="","No named owner. ","")&amp;IF(F10="","Owner level not set. ",IF(MATCH(F10,'Tier Guide'!$C$11:$C$14,0)&lt;MATCH(G10,'Tier Guide'!$C$11:$C$14,0),"Owner below "&amp;G10&amp;" level. ",""))&amp;IF(H10="Yes","","Testing. ")&amp;IF(I10="Yes","","Human oversight. ")&amp;IF(J10="Yes","","Privacy review. ")))</f>
        <v>None</v>
      </c>
    </row>
    <row r="11" spans="1:14" ht="35" customHeight="1" x14ac:dyDescent="0.35">
      <c r="A11" s="33" t="s">
        <v>53</v>
      </c>
      <c r="B11" s="21" t="s">
        <v>54</v>
      </c>
      <c r="C11" s="21" t="s">
        <v>55</v>
      </c>
      <c r="D11" s="22" t="str">
        <f>IF(C11="","",IFERROR(INDEX('Tier Guide'!$B$11:$B$14,MATCH(C11,'Tier Guide'!$A$11:$A$14,0)),""))</f>
        <v>Medium</v>
      </c>
      <c r="E11" s="21" t="s">
        <v>56</v>
      </c>
      <c r="F11" s="23" t="s">
        <v>51</v>
      </c>
      <c r="G11" s="24" t="str">
        <f>IF(D11="","",INDEX('Tier Guide'!$C$11:$C$14,MATCH(D11,'Tier Guide'!$B$11:$B$14,0)))</f>
        <v>Function</v>
      </c>
      <c r="H11" s="23" t="s">
        <v>57</v>
      </c>
      <c r="I11" s="23" t="s">
        <v>52</v>
      </c>
      <c r="J11" s="23" t="s">
        <v>52</v>
      </c>
      <c r="K11" s="25">
        <v>46091</v>
      </c>
      <c r="L11" s="24">
        <f t="shared" ca="1" si="0"/>
        <v>6</v>
      </c>
      <c r="M11" s="26">
        <f>IF(OR(A11="",D11=""),"",IF(E11="",1,0)+IF(F11="",1,IF(MATCH(F11,'Tier Guide'!$C$11:$C$14,0)&lt;MATCH(G11,'Tier Guide'!$C$11:$C$14,0),1,0))+IF(H11="Yes",0,1)+IF(I11="Yes",0,1)+IF(J11="Yes",0,1))</f>
        <v>2</v>
      </c>
      <c r="N11" s="35" t="str">
        <f>IF(OR(A11="",D11=""),"",IF(M11=0,"None",IF(E11="","No named owner. ","")&amp;IF(F11="","Owner level not set. ",IF(MATCH(F11,'Tier Guide'!$C$11:$C$14,0)&lt;MATCH(G11,'Tier Guide'!$C$11:$C$14,0),"Owner below "&amp;G11&amp;" level. ",""))&amp;IF(H11="Yes","","Testing. ")&amp;IF(I11="Yes","","Human oversight. ")&amp;IF(J11="Yes","","Privacy review. ")))</f>
        <v xml:space="preserve">Owner below Function level. Testing. </v>
      </c>
    </row>
    <row r="12" spans="1:14" ht="49.5" customHeight="1" x14ac:dyDescent="0.35">
      <c r="A12" s="33" t="s">
        <v>58</v>
      </c>
      <c r="B12" s="21" t="s">
        <v>59</v>
      </c>
      <c r="C12" s="21" t="s">
        <v>60</v>
      </c>
      <c r="D12" s="22" t="str">
        <f>IF(C12="","",IFERROR(INDEX('Tier Guide'!$B$11:$B$14,MATCH(C12,'Tier Guide'!$A$11:$A$14,0)),""))</f>
        <v>High</v>
      </c>
      <c r="E12" s="21"/>
      <c r="F12" s="23"/>
      <c r="G12" s="24" t="str">
        <f>IF(D12="","",INDEX('Tier Guide'!$C$11:$C$14,MATCH(D12,'Tier Guide'!$B$11:$B$14,0)))</f>
        <v>Senior leadership</v>
      </c>
      <c r="H12" s="23" t="s">
        <v>61</v>
      </c>
      <c r="I12" s="23" t="s">
        <v>57</v>
      </c>
      <c r="J12" s="23" t="s">
        <v>61</v>
      </c>
      <c r="K12" s="25"/>
      <c r="L12" s="24" t="str">
        <f t="shared" ca="1" si="0"/>
        <v/>
      </c>
      <c r="M12" s="26">
        <f>IF(OR(A12="",D12=""),"",IF(E12="",1,0)+IF(F12="",1,IF(MATCH(F12,'Tier Guide'!$C$11:$C$14,0)&lt;MATCH(G12,'Tier Guide'!$C$11:$C$14,0),1,0))+IF(H12="Yes",0,1)+IF(I12="Yes",0,1)+IF(J12="Yes",0,1))</f>
        <v>5</v>
      </c>
      <c r="N12" s="35" t="str">
        <f>IF(OR(A12="",D12=""),"",IF(M12=0,"None",IF(E12="","No named owner. ","")&amp;IF(F12="","Owner level not set. ",IF(MATCH(F12,'Tier Guide'!$C$11:$C$14,0)&lt;MATCH(G12,'Tier Guide'!$C$11:$C$14,0),"Owner below "&amp;G12&amp;" level. ",""))&amp;IF(H12="Yes","","Testing. ")&amp;IF(I12="Yes","","Human oversight. ")&amp;IF(J12="Yes","","Privacy review. ")))</f>
        <v xml:space="preserve">No named owner. Owner level not set. Testing. Human oversight. Privacy review. </v>
      </c>
    </row>
    <row r="13" spans="1:14" ht="35" customHeight="1" x14ac:dyDescent="0.35">
      <c r="A13" s="33" t="s">
        <v>62</v>
      </c>
      <c r="B13" s="21" t="s">
        <v>63</v>
      </c>
      <c r="C13" s="21" t="s">
        <v>49</v>
      </c>
      <c r="D13" s="22" t="str">
        <f>IF(C13="","",IFERROR(INDEX('Tier Guide'!$B$11:$B$14,MATCH(C13,'Tier Guide'!$A$11:$A$14,0)),""))</f>
        <v>Low</v>
      </c>
      <c r="E13" s="21" t="s">
        <v>64</v>
      </c>
      <c r="F13" s="23" t="s">
        <v>51</v>
      </c>
      <c r="G13" s="24" t="str">
        <f>IF(D13="","",INDEX('Tier Guide'!$C$11:$C$14,MATCH(D13,'Tier Guide'!$B$11:$B$14,0)))</f>
        <v>Team</v>
      </c>
      <c r="H13" s="23" t="s">
        <v>52</v>
      </c>
      <c r="I13" s="23" t="s">
        <v>57</v>
      </c>
      <c r="J13" s="23" t="s">
        <v>52</v>
      </c>
      <c r="K13" s="25">
        <v>46254</v>
      </c>
      <c r="L13" s="24">
        <f t="shared" ca="1" si="0"/>
        <v>1</v>
      </c>
      <c r="M13" s="26">
        <f>IF(OR(A13="",D13=""),"",IF(E13="",1,0)+IF(F13="",1,IF(MATCH(F13,'Tier Guide'!$C$11:$C$14,0)&lt;MATCH(G13,'Tier Guide'!$C$11:$C$14,0),1,0))+IF(H13="Yes",0,1)+IF(I13="Yes",0,1)+IF(J13="Yes",0,1))</f>
        <v>1</v>
      </c>
      <c r="N13" s="35" t="str">
        <f>IF(OR(A13="",D13=""),"",IF(M13=0,"None",IF(E13="","No named owner. ","")&amp;IF(F13="","Owner level not set. ",IF(MATCH(F13,'Tier Guide'!$C$11:$C$14,0)&lt;MATCH(G13,'Tier Guide'!$C$11:$C$14,0),"Owner below "&amp;G13&amp;" level. ",""))&amp;IF(H13="Yes","","Testing. ")&amp;IF(I13="Yes","","Human oversight. ")&amp;IF(J13="Yes","","Privacy review. ")))</f>
        <v xml:space="preserve">Human oversight. </v>
      </c>
    </row>
    <row r="14" spans="1:14" ht="35" customHeight="1" x14ac:dyDescent="0.35">
      <c r="A14" s="33" t="s">
        <v>65</v>
      </c>
      <c r="B14" s="21" t="s">
        <v>66</v>
      </c>
      <c r="C14" s="21" t="s">
        <v>67</v>
      </c>
      <c r="D14" s="22" t="str">
        <f>IF(C14="","",IFERROR(INDEX('Tier Guide'!$B$11:$B$14,MATCH(C14,'Tier Guide'!$A$11:$A$14,0)),""))</f>
        <v>Critical</v>
      </c>
      <c r="E14" s="21" t="s">
        <v>68</v>
      </c>
      <c r="F14" s="23" t="s">
        <v>69</v>
      </c>
      <c r="G14" s="24" t="str">
        <f>IF(D14="","",INDEX('Tier Guide'!$C$11:$C$14,MATCH(D14,'Tier Guide'!$B$11:$B$14,0)))</f>
        <v>Board</v>
      </c>
      <c r="H14" s="23" t="s">
        <v>52</v>
      </c>
      <c r="I14" s="23" t="s">
        <v>52</v>
      </c>
      <c r="J14" s="23" t="s">
        <v>57</v>
      </c>
      <c r="K14" s="25">
        <v>46174</v>
      </c>
      <c r="L14" s="24">
        <f t="shared" ca="1" si="0"/>
        <v>3</v>
      </c>
      <c r="M14" s="26">
        <f>IF(OR(A14="",D14=""),"",IF(E14="",1,0)+IF(F14="",1,IF(MATCH(F14,'Tier Guide'!$C$11:$C$14,0)&lt;MATCH(G14,'Tier Guide'!$C$11:$C$14,0),1,0))+IF(H14="Yes",0,1)+IF(I14="Yes",0,1)+IF(J14="Yes",0,1))</f>
        <v>2</v>
      </c>
      <c r="N14" s="35" t="str">
        <f>IF(OR(A14="",D14=""),"",IF(M14=0,"None",IF(E14="","No named owner. ","")&amp;IF(F14="","Owner level not set. ",IF(MATCH(F14,'Tier Guide'!$C$11:$C$14,0)&lt;MATCH(G14,'Tier Guide'!$C$11:$C$14,0),"Owner below "&amp;G14&amp;" level. ",""))&amp;IF(H14="Yes","","Testing. ")&amp;IF(I14="Yes","","Human oversight. ")&amp;IF(J14="Yes","","Privacy review. ")))</f>
        <v xml:space="preserve">Owner below Board level. Privacy review. </v>
      </c>
    </row>
    <row r="15" spans="1:14" ht="20.5" customHeight="1" x14ac:dyDescent="0.35">
      <c r="A15" s="33"/>
      <c r="B15" s="21"/>
      <c r="C15" s="21"/>
      <c r="D15" s="22" t="str">
        <f>IF(C15="","",IFERROR(INDEX('Tier Guide'!$B$11:$B$14,MATCH(C15,'Tier Guide'!$A$11:$A$14,0)),""))</f>
        <v/>
      </c>
      <c r="E15" s="21"/>
      <c r="F15" s="23"/>
      <c r="G15" s="24" t="str">
        <f>IF(D15="","",INDEX('Tier Guide'!$C$11:$C$14,MATCH(D15,'Tier Guide'!$B$11:$B$14,0)))</f>
        <v/>
      </c>
      <c r="H15" s="23"/>
      <c r="I15" s="23"/>
      <c r="J15" s="23"/>
      <c r="K15" s="25"/>
      <c r="L15" s="24" t="str">
        <f t="shared" ca="1" si="0"/>
        <v/>
      </c>
      <c r="M15" s="26" t="str">
        <f>IF(OR(A15="",D15=""),"",IF(E15="",1,0)+IF(F15="",1,IF(MATCH(F15,'Tier Guide'!$C$11:$C$14,0)&lt;MATCH(G15,'Tier Guide'!$C$11:$C$14,0),1,0))+IF(H15="Yes",0,1)+IF(I15="Yes",0,1)+IF(J15="Yes",0,1))</f>
        <v/>
      </c>
      <c r="N15" s="35" t="str">
        <f>IF(OR(A15="",D15=""),"",IF(M15=0,"None",IF(E15="","No named owner. ","")&amp;IF(F15="","Owner level not set. ",IF(MATCH(F15,'Tier Guide'!$C$11:$C$14,0)&lt;MATCH(G15,'Tier Guide'!$C$11:$C$14,0),"Owner below "&amp;G15&amp;" level. ",""))&amp;IF(H15="Yes","","Testing. ")&amp;IF(I15="Yes","","Human oversight. ")&amp;IF(J15="Yes","","Privacy review. ")))</f>
        <v/>
      </c>
    </row>
    <row r="16" spans="1:14" ht="20.5" customHeight="1" x14ac:dyDescent="0.35">
      <c r="A16" s="33"/>
      <c r="B16" s="21"/>
      <c r="C16" s="21"/>
      <c r="D16" s="22" t="str">
        <f>IF(C16="","",IFERROR(INDEX('Tier Guide'!$B$11:$B$14,MATCH(C16,'Tier Guide'!$A$11:$A$14,0)),""))</f>
        <v/>
      </c>
      <c r="E16" s="21"/>
      <c r="F16" s="23"/>
      <c r="G16" s="24" t="str">
        <f>IF(D16="","",INDEX('Tier Guide'!$C$11:$C$14,MATCH(D16,'Tier Guide'!$B$11:$B$14,0)))</f>
        <v/>
      </c>
      <c r="H16" s="23"/>
      <c r="I16" s="23"/>
      <c r="J16" s="23"/>
      <c r="K16" s="25"/>
      <c r="L16" s="24" t="str">
        <f t="shared" ca="1" si="0"/>
        <v/>
      </c>
      <c r="M16" s="26" t="str">
        <f>IF(OR(A16="",D16=""),"",IF(E16="",1,0)+IF(F16="",1,IF(MATCH(F16,'Tier Guide'!$C$11:$C$14,0)&lt;MATCH(G16,'Tier Guide'!$C$11:$C$14,0),1,0))+IF(H16="Yes",0,1)+IF(I16="Yes",0,1)+IF(J16="Yes",0,1))</f>
        <v/>
      </c>
      <c r="N16" s="35" t="str">
        <f>IF(OR(A16="",D16=""),"",IF(M16=0,"None",IF(E16="","No named owner. ","")&amp;IF(F16="","Owner level not set. ",IF(MATCH(F16,'Tier Guide'!$C$11:$C$14,0)&lt;MATCH(G16,'Tier Guide'!$C$11:$C$14,0),"Owner below "&amp;G16&amp;" level. ",""))&amp;IF(H16="Yes","","Testing. ")&amp;IF(I16="Yes","","Human oversight. ")&amp;IF(J16="Yes","","Privacy review. ")))</f>
        <v/>
      </c>
    </row>
    <row r="17" spans="1:14" ht="20.5" customHeight="1" x14ac:dyDescent="0.35">
      <c r="A17" s="33"/>
      <c r="B17" s="21"/>
      <c r="C17" s="21"/>
      <c r="D17" s="22" t="str">
        <f>IF(C17="","",IFERROR(INDEX('Tier Guide'!$B$11:$B$14,MATCH(C17,'Tier Guide'!$A$11:$A$14,0)),""))</f>
        <v/>
      </c>
      <c r="E17" s="21"/>
      <c r="F17" s="23"/>
      <c r="G17" s="24" t="str">
        <f>IF(D17="","",INDEX('Tier Guide'!$C$11:$C$14,MATCH(D17,'Tier Guide'!$B$11:$B$14,0)))</f>
        <v/>
      </c>
      <c r="H17" s="23"/>
      <c r="I17" s="23"/>
      <c r="J17" s="23"/>
      <c r="K17" s="25"/>
      <c r="L17" s="24" t="str">
        <f t="shared" ca="1" si="0"/>
        <v/>
      </c>
      <c r="M17" s="26" t="str">
        <f>IF(OR(A17="",D17=""),"",IF(E17="",1,0)+IF(F17="",1,IF(MATCH(F17,'Tier Guide'!$C$11:$C$14,0)&lt;MATCH(G17,'Tier Guide'!$C$11:$C$14,0),1,0))+IF(H17="Yes",0,1)+IF(I17="Yes",0,1)+IF(J17="Yes",0,1))</f>
        <v/>
      </c>
      <c r="N17" s="35" t="str">
        <f>IF(OR(A17="",D17=""),"",IF(M17=0,"None",IF(E17="","No named owner. ","")&amp;IF(F17="","Owner level not set. ",IF(MATCH(F17,'Tier Guide'!$C$11:$C$14,0)&lt;MATCH(G17,'Tier Guide'!$C$11:$C$14,0),"Owner below "&amp;G17&amp;" level. ",""))&amp;IF(H17="Yes","","Testing. ")&amp;IF(I17="Yes","","Human oversight. ")&amp;IF(J17="Yes","","Privacy review. ")))</f>
        <v/>
      </c>
    </row>
    <row r="18" spans="1:14" ht="20.5" customHeight="1" x14ac:dyDescent="0.35">
      <c r="A18" s="33"/>
      <c r="B18" s="21"/>
      <c r="C18" s="21"/>
      <c r="D18" s="22" t="str">
        <f>IF(C18="","",IFERROR(INDEX('Tier Guide'!$B$11:$B$14,MATCH(C18,'Tier Guide'!$A$11:$A$14,0)),""))</f>
        <v/>
      </c>
      <c r="E18" s="21"/>
      <c r="F18" s="23"/>
      <c r="G18" s="24" t="str">
        <f>IF(D18="","",INDEX('Tier Guide'!$C$11:$C$14,MATCH(D18,'Tier Guide'!$B$11:$B$14,0)))</f>
        <v/>
      </c>
      <c r="H18" s="23"/>
      <c r="I18" s="23"/>
      <c r="J18" s="23"/>
      <c r="K18" s="25"/>
      <c r="L18" s="24" t="str">
        <f t="shared" ca="1" si="0"/>
        <v/>
      </c>
      <c r="M18" s="26" t="str">
        <f>IF(OR(A18="",D18=""),"",IF(E18="",1,0)+IF(F18="",1,IF(MATCH(F18,'Tier Guide'!$C$11:$C$14,0)&lt;MATCH(G18,'Tier Guide'!$C$11:$C$14,0),1,0))+IF(H18="Yes",0,1)+IF(I18="Yes",0,1)+IF(J18="Yes",0,1))</f>
        <v/>
      </c>
      <c r="N18" s="35" t="str">
        <f>IF(OR(A18="",D18=""),"",IF(M18=0,"None",IF(E18="","No named owner. ","")&amp;IF(F18="","Owner level not set. ",IF(MATCH(F18,'Tier Guide'!$C$11:$C$14,0)&lt;MATCH(G18,'Tier Guide'!$C$11:$C$14,0),"Owner below "&amp;G18&amp;" level. ",""))&amp;IF(H18="Yes","","Testing. ")&amp;IF(I18="Yes","","Human oversight. ")&amp;IF(J18="Yes","","Privacy review. ")))</f>
        <v/>
      </c>
    </row>
    <row r="19" spans="1:14" ht="20.5" customHeight="1" x14ac:dyDescent="0.35">
      <c r="A19" s="33"/>
      <c r="B19" s="21"/>
      <c r="C19" s="21"/>
      <c r="D19" s="22" t="str">
        <f>IF(C19="","",IFERROR(INDEX('Tier Guide'!$B$11:$B$14,MATCH(C19,'Tier Guide'!$A$11:$A$14,0)),""))</f>
        <v/>
      </c>
      <c r="E19" s="21"/>
      <c r="F19" s="23"/>
      <c r="G19" s="24" t="str">
        <f>IF(D19="","",INDEX('Tier Guide'!$C$11:$C$14,MATCH(D19,'Tier Guide'!$B$11:$B$14,0)))</f>
        <v/>
      </c>
      <c r="H19" s="23"/>
      <c r="I19" s="23"/>
      <c r="J19" s="23"/>
      <c r="K19" s="25"/>
      <c r="L19" s="24" t="str">
        <f t="shared" ca="1" si="0"/>
        <v/>
      </c>
      <c r="M19" s="26" t="str">
        <f>IF(OR(A19="",D19=""),"",IF(E19="",1,0)+IF(F19="",1,IF(MATCH(F19,'Tier Guide'!$C$11:$C$14,0)&lt;MATCH(G19,'Tier Guide'!$C$11:$C$14,0),1,0))+IF(H19="Yes",0,1)+IF(I19="Yes",0,1)+IF(J19="Yes",0,1))</f>
        <v/>
      </c>
      <c r="N19" s="35" t="str">
        <f>IF(OR(A19="",D19=""),"",IF(M19=0,"None",IF(E19="","No named owner. ","")&amp;IF(F19="","Owner level not set. ",IF(MATCH(F19,'Tier Guide'!$C$11:$C$14,0)&lt;MATCH(G19,'Tier Guide'!$C$11:$C$14,0),"Owner below "&amp;G19&amp;" level. ",""))&amp;IF(H19="Yes","","Testing. ")&amp;IF(I19="Yes","","Human oversight. ")&amp;IF(J19="Yes","","Privacy review. ")))</f>
        <v/>
      </c>
    </row>
    <row r="20" spans="1:14" ht="20.5" customHeight="1" x14ac:dyDescent="0.35">
      <c r="A20" s="33"/>
      <c r="B20" s="21"/>
      <c r="C20" s="21"/>
      <c r="D20" s="22" t="str">
        <f>IF(C20="","",IFERROR(INDEX('Tier Guide'!$B$11:$B$14,MATCH(C20,'Tier Guide'!$A$11:$A$14,0)),""))</f>
        <v/>
      </c>
      <c r="E20" s="21"/>
      <c r="F20" s="23"/>
      <c r="G20" s="24" t="str">
        <f>IF(D20="","",INDEX('Tier Guide'!$C$11:$C$14,MATCH(D20,'Tier Guide'!$B$11:$B$14,0)))</f>
        <v/>
      </c>
      <c r="H20" s="23"/>
      <c r="I20" s="23"/>
      <c r="J20" s="23"/>
      <c r="K20" s="25"/>
      <c r="L20" s="24" t="str">
        <f t="shared" ca="1" si="0"/>
        <v/>
      </c>
      <c r="M20" s="26" t="str">
        <f>IF(OR(A20="",D20=""),"",IF(E20="",1,0)+IF(F20="",1,IF(MATCH(F20,'Tier Guide'!$C$11:$C$14,0)&lt;MATCH(G20,'Tier Guide'!$C$11:$C$14,0),1,0))+IF(H20="Yes",0,1)+IF(I20="Yes",0,1)+IF(J20="Yes",0,1))</f>
        <v/>
      </c>
      <c r="N20" s="35" t="str">
        <f>IF(OR(A20="",D20=""),"",IF(M20=0,"None",IF(E20="","No named owner. ","")&amp;IF(F20="","Owner level not set. ",IF(MATCH(F20,'Tier Guide'!$C$11:$C$14,0)&lt;MATCH(G20,'Tier Guide'!$C$11:$C$14,0),"Owner below "&amp;G20&amp;" level. ",""))&amp;IF(H20="Yes","","Testing. ")&amp;IF(I20="Yes","","Human oversight. ")&amp;IF(J20="Yes","","Privacy review. ")))</f>
        <v/>
      </c>
    </row>
    <row r="21" spans="1:14" ht="20.5" customHeight="1" x14ac:dyDescent="0.35">
      <c r="A21" s="33"/>
      <c r="B21" s="21"/>
      <c r="C21" s="21"/>
      <c r="D21" s="22" t="str">
        <f>IF(C21="","",IFERROR(INDEX('Tier Guide'!$B$11:$B$14,MATCH(C21,'Tier Guide'!$A$11:$A$14,0)),""))</f>
        <v/>
      </c>
      <c r="E21" s="21"/>
      <c r="F21" s="23"/>
      <c r="G21" s="24" t="str">
        <f>IF(D21="","",INDEX('Tier Guide'!$C$11:$C$14,MATCH(D21,'Tier Guide'!$B$11:$B$14,0)))</f>
        <v/>
      </c>
      <c r="H21" s="23"/>
      <c r="I21" s="23"/>
      <c r="J21" s="23"/>
      <c r="K21" s="25"/>
      <c r="L21" s="24" t="str">
        <f t="shared" ca="1" si="0"/>
        <v/>
      </c>
      <c r="M21" s="26" t="str">
        <f>IF(OR(A21="",D21=""),"",IF(E21="",1,0)+IF(F21="",1,IF(MATCH(F21,'Tier Guide'!$C$11:$C$14,0)&lt;MATCH(G21,'Tier Guide'!$C$11:$C$14,0),1,0))+IF(H21="Yes",0,1)+IF(I21="Yes",0,1)+IF(J21="Yes",0,1))</f>
        <v/>
      </c>
      <c r="N21" s="35" t="str">
        <f>IF(OR(A21="",D21=""),"",IF(M21=0,"None",IF(E21="","No named owner. ","")&amp;IF(F21="","Owner level not set. ",IF(MATCH(F21,'Tier Guide'!$C$11:$C$14,0)&lt;MATCH(G21,'Tier Guide'!$C$11:$C$14,0),"Owner below "&amp;G21&amp;" level. ",""))&amp;IF(H21="Yes","","Testing. ")&amp;IF(I21="Yes","","Human oversight. ")&amp;IF(J21="Yes","","Privacy review. ")))</f>
        <v/>
      </c>
    </row>
    <row r="22" spans="1:14" ht="20.5" customHeight="1" x14ac:dyDescent="0.35">
      <c r="A22" s="33"/>
      <c r="B22" s="21"/>
      <c r="C22" s="21"/>
      <c r="D22" s="22" t="str">
        <f>IF(C22="","",IFERROR(INDEX('Tier Guide'!$B$11:$B$14,MATCH(C22,'Tier Guide'!$A$11:$A$14,0)),""))</f>
        <v/>
      </c>
      <c r="E22" s="21"/>
      <c r="F22" s="23"/>
      <c r="G22" s="24" t="str">
        <f>IF(D22="","",INDEX('Tier Guide'!$C$11:$C$14,MATCH(D22,'Tier Guide'!$B$11:$B$14,0)))</f>
        <v/>
      </c>
      <c r="H22" s="23"/>
      <c r="I22" s="23"/>
      <c r="J22" s="23"/>
      <c r="K22" s="25"/>
      <c r="L22" s="24" t="str">
        <f t="shared" ca="1" si="0"/>
        <v/>
      </c>
      <c r="M22" s="26" t="str">
        <f>IF(OR(A22="",D22=""),"",IF(E22="",1,0)+IF(F22="",1,IF(MATCH(F22,'Tier Guide'!$C$11:$C$14,0)&lt;MATCH(G22,'Tier Guide'!$C$11:$C$14,0),1,0))+IF(H22="Yes",0,1)+IF(I22="Yes",0,1)+IF(J22="Yes",0,1))</f>
        <v/>
      </c>
      <c r="N22" s="35" t="str">
        <f>IF(OR(A22="",D22=""),"",IF(M22=0,"None",IF(E22="","No named owner. ","")&amp;IF(F22="","Owner level not set. ",IF(MATCH(F22,'Tier Guide'!$C$11:$C$14,0)&lt;MATCH(G22,'Tier Guide'!$C$11:$C$14,0),"Owner below "&amp;G22&amp;" level. ",""))&amp;IF(H22="Yes","","Testing. ")&amp;IF(I22="Yes","","Human oversight. ")&amp;IF(J22="Yes","","Privacy review. ")))</f>
        <v/>
      </c>
    </row>
    <row r="23" spans="1:14" ht="20.5" customHeight="1" x14ac:dyDescent="0.35">
      <c r="A23" s="33"/>
      <c r="B23" s="21"/>
      <c r="C23" s="21"/>
      <c r="D23" s="22" t="str">
        <f>IF(C23="","",IFERROR(INDEX('Tier Guide'!$B$11:$B$14,MATCH(C23,'Tier Guide'!$A$11:$A$14,0)),""))</f>
        <v/>
      </c>
      <c r="E23" s="21"/>
      <c r="F23" s="23"/>
      <c r="G23" s="24" t="str">
        <f>IF(D23="","",INDEX('Tier Guide'!$C$11:$C$14,MATCH(D23,'Tier Guide'!$B$11:$B$14,0)))</f>
        <v/>
      </c>
      <c r="H23" s="23"/>
      <c r="I23" s="23"/>
      <c r="J23" s="23"/>
      <c r="K23" s="25"/>
      <c r="L23" s="24" t="str">
        <f t="shared" ca="1" si="0"/>
        <v/>
      </c>
      <c r="M23" s="26" t="str">
        <f>IF(OR(A23="",D23=""),"",IF(E23="",1,0)+IF(F23="",1,IF(MATCH(F23,'Tier Guide'!$C$11:$C$14,0)&lt;MATCH(G23,'Tier Guide'!$C$11:$C$14,0),1,0))+IF(H23="Yes",0,1)+IF(I23="Yes",0,1)+IF(J23="Yes",0,1))</f>
        <v/>
      </c>
      <c r="N23" s="35" t="str">
        <f>IF(OR(A23="",D23=""),"",IF(M23=0,"None",IF(E23="","No named owner. ","")&amp;IF(F23="","Owner level not set. ",IF(MATCH(F23,'Tier Guide'!$C$11:$C$14,0)&lt;MATCH(G23,'Tier Guide'!$C$11:$C$14,0),"Owner below "&amp;G23&amp;" level. ",""))&amp;IF(H23="Yes","","Testing. ")&amp;IF(I23="Yes","","Human oversight. ")&amp;IF(J23="Yes","","Privacy review. ")))</f>
        <v/>
      </c>
    </row>
    <row r="24" spans="1:14" ht="20.5" customHeight="1" x14ac:dyDescent="0.35">
      <c r="A24" s="33"/>
      <c r="B24" s="21"/>
      <c r="C24" s="21"/>
      <c r="D24" s="22" t="str">
        <f>IF(C24="","",IFERROR(INDEX('Tier Guide'!$B$11:$B$14,MATCH(C24,'Tier Guide'!$A$11:$A$14,0)),""))</f>
        <v/>
      </c>
      <c r="E24" s="21"/>
      <c r="F24" s="23"/>
      <c r="G24" s="24" t="str">
        <f>IF(D24="","",INDEX('Tier Guide'!$C$11:$C$14,MATCH(D24,'Tier Guide'!$B$11:$B$14,0)))</f>
        <v/>
      </c>
      <c r="H24" s="23"/>
      <c r="I24" s="23"/>
      <c r="J24" s="23"/>
      <c r="K24" s="25"/>
      <c r="L24" s="24" t="str">
        <f t="shared" ca="1" si="0"/>
        <v/>
      </c>
      <c r="M24" s="26" t="str">
        <f>IF(OR(A24="",D24=""),"",IF(E24="",1,0)+IF(F24="",1,IF(MATCH(F24,'Tier Guide'!$C$11:$C$14,0)&lt;MATCH(G24,'Tier Guide'!$C$11:$C$14,0),1,0))+IF(H24="Yes",0,1)+IF(I24="Yes",0,1)+IF(J24="Yes",0,1))</f>
        <v/>
      </c>
      <c r="N24" s="35" t="str">
        <f>IF(OR(A24="",D24=""),"",IF(M24=0,"None",IF(E24="","No named owner. ","")&amp;IF(F24="","Owner level not set. ",IF(MATCH(F24,'Tier Guide'!$C$11:$C$14,0)&lt;MATCH(G24,'Tier Guide'!$C$11:$C$14,0),"Owner below "&amp;G24&amp;" level. ",""))&amp;IF(H24="Yes","","Testing. ")&amp;IF(I24="Yes","","Human oversight. ")&amp;IF(J24="Yes","","Privacy review. ")))</f>
        <v/>
      </c>
    </row>
    <row r="25" spans="1:14" ht="20.5" customHeight="1" x14ac:dyDescent="0.35">
      <c r="A25" s="33"/>
      <c r="B25" s="21"/>
      <c r="C25" s="21"/>
      <c r="D25" s="22" t="str">
        <f>IF(C25="","",IFERROR(INDEX('Tier Guide'!$B$11:$B$14,MATCH(C25,'Tier Guide'!$A$11:$A$14,0)),""))</f>
        <v/>
      </c>
      <c r="E25" s="21"/>
      <c r="F25" s="23"/>
      <c r="G25" s="24" t="str">
        <f>IF(D25="","",INDEX('Tier Guide'!$C$11:$C$14,MATCH(D25,'Tier Guide'!$B$11:$B$14,0)))</f>
        <v/>
      </c>
      <c r="H25" s="23"/>
      <c r="I25" s="23"/>
      <c r="J25" s="23"/>
      <c r="K25" s="25"/>
      <c r="L25" s="24" t="str">
        <f t="shared" ca="1" si="0"/>
        <v/>
      </c>
      <c r="M25" s="26" t="str">
        <f>IF(OR(A25="",D25=""),"",IF(E25="",1,0)+IF(F25="",1,IF(MATCH(F25,'Tier Guide'!$C$11:$C$14,0)&lt;MATCH(G25,'Tier Guide'!$C$11:$C$14,0),1,0))+IF(H25="Yes",0,1)+IF(I25="Yes",0,1)+IF(J25="Yes",0,1))</f>
        <v/>
      </c>
      <c r="N25" s="35" t="str">
        <f>IF(OR(A25="",D25=""),"",IF(M25=0,"None",IF(E25="","No named owner. ","")&amp;IF(F25="","Owner level not set. ",IF(MATCH(F25,'Tier Guide'!$C$11:$C$14,0)&lt;MATCH(G25,'Tier Guide'!$C$11:$C$14,0),"Owner below "&amp;G25&amp;" level. ",""))&amp;IF(H25="Yes","","Testing. ")&amp;IF(I25="Yes","","Human oversight. ")&amp;IF(J25="Yes","","Privacy review. ")))</f>
        <v/>
      </c>
    </row>
    <row r="26" spans="1:14" ht="20.5" customHeight="1" x14ac:dyDescent="0.35">
      <c r="A26" s="33"/>
      <c r="B26" s="21"/>
      <c r="C26" s="21"/>
      <c r="D26" s="22" t="str">
        <f>IF(C26="","",IFERROR(INDEX('Tier Guide'!$B$11:$B$14,MATCH(C26,'Tier Guide'!$A$11:$A$14,0)),""))</f>
        <v/>
      </c>
      <c r="E26" s="21"/>
      <c r="F26" s="23"/>
      <c r="G26" s="24" t="str">
        <f>IF(D26="","",INDEX('Tier Guide'!$C$11:$C$14,MATCH(D26,'Tier Guide'!$B$11:$B$14,0)))</f>
        <v/>
      </c>
      <c r="H26" s="23"/>
      <c r="I26" s="23"/>
      <c r="J26" s="23"/>
      <c r="K26" s="25"/>
      <c r="L26" s="24" t="str">
        <f t="shared" ca="1" si="0"/>
        <v/>
      </c>
      <c r="M26" s="26" t="str">
        <f>IF(OR(A26="",D26=""),"",IF(E26="",1,0)+IF(F26="",1,IF(MATCH(F26,'Tier Guide'!$C$11:$C$14,0)&lt;MATCH(G26,'Tier Guide'!$C$11:$C$14,0),1,0))+IF(H26="Yes",0,1)+IF(I26="Yes",0,1)+IF(J26="Yes",0,1))</f>
        <v/>
      </c>
      <c r="N26" s="35" t="str">
        <f>IF(OR(A26="",D26=""),"",IF(M26=0,"None",IF(E26="","No named owner. ","")&amp;IF(F26="","Owner level not set. ",IF(MATCH(F26,'Tier Guide'!$C$11:$C$14,0)&lt;MATCH(G26,'Tier Guide'!$C$11:$C$14,0),"Owner below "&amp;G26&amp;" level. ",""))&amp;IF(H26="Yes","","Testing. ")&amp;IF(I26="Yes","","Human oversight. ")&amp;IF(J26="Yes","","Privacy review. ")))</f>
        <v/>
      </c>
    </row>
    <row r="27" spans="1:14" ht="20.5" customHeight="1" x14ac:dyDescent="0.35">
      <c r="A27" s="33"/>
      <c r="B27" s="21"/>
      <c r="C27" s="21"/>
      <c r="D27" s="22" t="str">
        <f>IF(C27="","",IFERROR(INDEX('Tier Guide'!$B$11:$B$14,MATCH(C27,'Tier Guide'!$A$11:$A$14,0)),""))</f>
        <v/>
      </c>
      <c r="E27" s="21"/>
      <c r="F27" s="23"/>
      <c r="G27" s="24" t="str">
        <f>IF(D27="","",INDEX('Tier Guide'!$C$11:$C$14,MATCH(D27,'Tier Guide'!$B$11:$B$14,0)))</f>
        <v/>
      </c>
      <c r="H27" s="23"/>
      <c r="I27" s="23"/>
      <c r="J27" s="23"/>
      <c r="K27" s="25"/>
      <c r="L27" s="24" t="str">
        <f t="shared" ca="1" si="0"/>
        <v/>
      </c>
      <c r="M27" s="26" t="str">
        <f>IF(OR(A27="",D27=""),"",IF(E27="",1,0)+IF(F27="",1,IF(MATCH(F27,'Tier Guide'!$C$11:$C$14,0)&lt;MATCH(G27,'Tier Guide'!$C$11:$C$14,0),1,0))+IF(H27="Yes",0,1)+IF(I27="Yes",0,1)+IF(J27="Yes",0,1))</f>
        <v/>
      </c>
      <c r="N27" s="35" t="str">
        <f>IF(OR(A27="",D27=""),"",IF(M27=0,"None",IF(E27="","No named owner. ","")&amp;IF(F27="","Owner level not set. ",IF(MATCH(F27,'Tier Guide'!$C$11:$C$14,0)&lt;MATCH(G27,'Tier Guide'!$C$11:$C$14,0),"Owner below "&amp;G27&amp;" level. ",""))&amp;IF(H27="Yes","","Testing. ")&amp;IF(I27="Yes","","Human oversight. ")&amp;IF(J27="Yes","","Privacy review. ")))</f>
        <v/>
      </c>
    </row>
    <row r="28" spans="1:14" ht="20.5" customHeight="1" x14ac:dyDescent="0.35">
      <c r="A28" s="33"/>
      <c r="B28" s="21"/>
      <c r="C28" s="21"/>
      <c r="D28" s="22" t="str">
        <f>IF(C28="","",IFERROR(INDEX('Tier Guide'!$B$11:$B$14,MATCH(C28,'Tier Guide'!$A$11:$A$14,0)),""))</f>
        <v/>
      </c>
      <c r="E28" s="21"/>
      <c r="F28" s="23"/>
      <c r="G28" s="24" t="str">
        <f>IF(D28="","",INDEX('Tier Guide'!$C$11:$C$14,MATCH(D28,'Tier Guide'!$B$11:$B$14,0)))</f>
        <v/>
      </c>
      <c r="H28" s="23"/>
      <c r="I28" s="23"/>
      <c r="J28" s="23"/>
      <c r="K28" s="25"/>
      <c r="L28" s="24" t="str">
        <f t="shared" ca="1" si="0"/>
        <v/>
      </c>
      <c r="M28" s="26" t="str">
        <f>IF(OR(A28="",D28=""),"",IF(E28="",1,0)+IF(F28="",1,IF(MATCH(F28,'Tier Guide'!$C$11:$C$14,0)&lt;MATCH(G28,'Tier Guide'!$C$11:$C$14,0),1,0))+IF(H28="Yes",0,1)+IF(I28="Yes",0,1)+IF(J28="Yes",0,1))</f>
        <v/>
      </c>
      <c r="N28" s="35" t="str">
        <f>IF(OR(A28="",D28=""),"",IF(M28=0,"None",IF(E28="","No named owner. ","")&amp;IF(F28="","Owner level not set. ",IF(MATCH(F28,'Tier Guide'!$C$11:$C$14,0)&lt;MATCH(G28,'Tier Guide'!$C$11:$C$14,0),"Owner below "&amp;G28&amp;" level. ",""))&amp;IF(H28="Yes","","Testing. ")&amp;IF(I28="Yes","","Human oversight. ")&amp;IF(J28="Yes","","Privacy review. ")))</f>
        <v/>
      </c>
    </row>
    <row r="29" spans="1:14" ht="20.5" customHeight="1" x14ac:dyDescent="0.35">
      <c r="A29" s="33"/>
      <c r="B29" s="21"/>
      <c r="C29" s="21"/>
      <c r="D29" s="22" t="str">
        <f>IF(C29="","",IFERROR(INDEX('Tier Guide'!$B$11:$B$14,MATCH(C29,'Tier Guide'!$A$11:$A$14,0)),""))</f>
        <v/>
      </c>
      <c r="E29" s="21"/>
      <c r="F29" s="23"/>
      <c r="G29" s="24" t="str">
        <f>IF(D29="","",INDEX('Tier Guide'!$C$11:$C$14,MATCH(D29,'Tier Guide'!$B$11:$B$14,0)))</f>
        <v/>
      </c>
      <c r="H29" s="23"/>
      <c r="I29" s="23"/>
      <c r="J29" s="23"/>
      <c r="K29" s="25"/>
      <c r="L29" s="24" t="str">
        <f t="shared" ca="1" si="0"/>
        <v/>
      </c>
      <c r="M29" s="26" t="str">
        <f>IF(OR(A29="",D29=""),"",IF(E29="",1,0)+IF(F29="",1,IF(MATCH(F29,'Tier Guide'!$C$11:$C$14,0)&lt;MATCH(G29,'Tier Guide'!$C$11:$C$14,0),1,0))+IF(H29="Yes",0,1)+IF(I29="Yes",0,1)+IF(J29="Yes",0,1))</f>
        <v/>
      </c>
      <c r="N29" s="35" t="str">
        <f>IF(OR(A29="",D29=""),"",IF(M29=0,"None",IF(E29="","No named owner. ","")&amp;IF(F29="","Owner level not set. ",IF(MATCH(F29,'Tier Guide'!$C$11:$C$14,0)&lt;MATCH(G29,'Tier Guide'!$C$11:$C$14,0),"Owner below "&amp;G29&amp;" level. ",""))&amp;IF(H29="Yes","","Testing. ")&amp;IF(I29="Yes","","Human oversight. ")&amp;IF(J29="Yes","","Privacy review. ")))</f>
        <v/>
      </c>
    </row>
    <row r="30" spans="1:14" ht="20.5" customHeight="1" x14ac:dyDescent="0.35">
      <c r="A30" s="33"/>
      <c r="B30" s="21"/>
      <c r="C30" s="21"/>
      <c r="D30" s="22" t="str">
        <f>IF(C30="","",IFERROR(INDEX('Tier Guide'!$B$11:$B$14,MATCH(C30,'Tier Guide'!$A$11:$A$14,0)),""))</f>
        <v/>
      </c>
      <c r="E30" s="21"/>
      <c r="F30" s="23"/>
      <c r="G30" s="24" t="str">
        <f>IF(D30="","",INDEX('Tier Guide'!$C$11:$C$14,MATCH(D30,'Tier Guide'!$B$11:$B$14,0)))</f>
        <v/>
      </c>
      <c r="H30" s="23"/>
      <c r="I30" s="23"/>
      <c r="J30" s="23"/>
      <c r="K30" s="25"/>
      <c r="L30" s="24" t="str">
        <f t="shared" ca="1" si="0"/>
        <v/>
      </c>
      <c r="M30" s="26" t="str">
        <f>IF(OR(A30="",D30=""),"",IF(E30="",1,0)+IF(F30="",1,IF(MATCH(F30,'Tier Guide'!$C$11:$C$14,0)&lt;MATCH(G30,'Tier Guide'!$C$11:$C$14,0),1,0))+IF(H30="Yes",0,1)+IF(I30="Yes",0,1)+IF(J30="Yes",0,1))</f>
        <v/>
      </c>
      <c r="N30" s="35" t="str">
        <f>IF(OR(A30="",D30=""),"",IF(M30=0,"None",IF(E30="","No named owner. ","")&amp;IF(F30="","Owner level not set. ",IF(MATCH(F30,'Tier Guide'!$C$11:$C$14,0)&lt;MATCH(G30,'Tier Guide'!$C$11:$C$14,0),"Owner below "&amp;G30&amp;" level. ",""))&amp;IF(H30="Yes","","Testing. ")&amp;IF(I30="Yes","","Human oversight. ")&amp;IF(J30="Yes","","Privacy review. ")))</f>
        <v/>
      </c>
    </row>
    <row r="31" spans="1:14" ht="20.5" customHeight="1" x14ac:dyDescent="0.35">
      <c r="A31" s="33"/>
      <c r="B31" s="21"/>
      <c r="C31" s="21"/>
      <c r="D31" s="22" t="str">
        <f>IF(C31="","",IFERROR(INDEX('Tier Guide'!$B$11:$B$14,MATCH(C31,'Tier Guide'!$A$11:$A$14,0)),""))</f>
        <v/>
      </c>
      <c r="E31" s="21"/>
      <c r="F31" s="23"/>
      <c r="G31" s="24" t="str">
        <f>IF(D31="","",INDEX('Tier Guide'!$C$11:$C$14,MATCH(D31,'Tier Guide'!$B$11:$B$14,0)))</f>
        <v/>
      </c>
      <c r="H31" s="23"/>
      <c r="I31" s="23"/>
      <c r="J31" s="23"/>
      <c r="K31" s="25"/>
      <c r="L31" s="24" t="str">
        <f t="shared" ca="1" si="0"/>
        <v/>
      </c>
      <c r="M31" s="26" t="str">
        <f>IF(OR(A31="",D31=""),"",IF(E31="",1,0)+IF(F31="",1,IF(MATCH(F31,'Tier Guide'!$C$11:$C$14,0)&lt;MATCH(G31,'Tier Guide'!$C$11:$C$14,0),1,0))+IF(H31="Yes",0,1)+IF(I31="Yes",0,1)+IF(J31="Yes",0,1))</f>
        <v/>
      </c>
      <c r="N31" s="35" t="str">
        <f>IF(OR(A31="",D31=""),"",IF(M31=0,"None",IF(E31="","No named owner. ","")&amp;IF(F31="","Owner level not set. ",IF(MATCH(F31,'Tier Guide'!$C$11:$C$14,0)&lt;MATCH(G31,'Tier Guide'!$C$11:$C$14,0),"Owner below "&amp;G31&amp;" level. ",""))&amp;IF(H31="Yes","","Testing. ")&amp;IF(I31="Yes","","Human oversight. ")&amp;IF(J31="Yes","","Privacy review. ")))</f>
        <v/>
      </c>
    </row>
    <row r="32" spans="1:14" ht="20.5" customHeight="1" x14ac:dyDescent="0.35">
      <c r="A32" s="33"/>
      <c r="B32" s="21"/>
      <c r="C32" s="21"/>
      <c r="D32" s="22" t="str">
        <f>IF(C32="","",IFERROR(INDEX('Tier Guide'!$B$11:$B$14,MATCH(C32,'Tier Guide'!$A$11:$A$14,0)),""))</f>
        <v/>
      </c>
      <c r="E32" s="21"/>
      <c r="F32" s="23"/>
      <c r="G32" s="24" t="str">
        <f>IF(D32="","",INDEX('Tier Guide'!$C$11:$C$14,MATCH(D32,'Tier Guide'!$B$11:$B$14,0)))</f>
        <v/>
      </c>
      <c r="H32" s="23"/>
      <c r="I32" s="23"/>
      <c r="J32" s="23"/>
      <c r="K32" s="25"/>
      <c r="L32" s="24" t="str">
        <f t="shared" ca="1" si="0"/>
        <v/>
      </c>
      <c r="M32" s="26" t="str">
        <f>IF(OR(A32="",D32=""),"",IF(E32="",1,0)+IF(F32="",1,IF(MATCH(F32,'Tier Guide'!$C$11:$C$14,0)&lt;MATCH(G32,'Tier Guide'!$C$11:$C$14,0),1,0))+IF(H32="Yes",0,1)+IF(I32="Yes",0,1)+IF(J32="Yes",0,1))</f>
        <v/>
      </c>
      <c r="N32" s="35" t="str">
        <f>IF(OR(A32="",D32=""),"",IF(M32=0,"None",IF(E32="","No named owner. ","")&amp;IF(F32="","Owner level not set. ",IF(MATCH(F32,'Tier Guide'!$C$11:$C$14,0)&lt;MATCH(G32,'Tier Guide'!$C$11:$C$14,0),"Owner below "&amp;G32&amp;" level. ",""))&amp;IF(H32="Yes","","Testing. ")&amp;IF(I32="Yes","","Human oversight. ")&amp;IF(J32="Yes","","Privacy review. ")))</f>
        <v/>
      </c>
    </row>
    <row r="33" spans="1:14" ht="20.5" customHeight="1" x14ac:dyDescent="0.35">
      <c r="A33" s="33"/>
      <c r="B33" s="21"/>
      <c r="C33" s="21"/>
      <c r="D33" s="22" t="str">
        <f>IF(C33="","",IFERROR(INDEX('Tier Guide'!$B$11:$B$14,MATCH(C33,'Tier Guide'!$A$11:$A$14,0)),""))</f>
        <v/>
      </c>
      <c r="E33" s="21"/>
      <c r="F33" s="23"/>
      <c r="G33" s="24" t="str">
        <f>IF(D33="","",INDEX('Tier Guide'!$C$11:$C$14,MATCH(D33,'Tier Guide'!$B$11:$B$14,0)))</f>
        <v/>
      </c>
      <c r="H33" s="23"/>
      <c r="I33" s="23"/>
      <c r="J33" s="23"/>
      <c r="K33" s="25"/>
      <c r="L33" s="24" t="str">
        <f t="shared" ca="1" si="0"/>
        <v/>
      </c>
      <c r="M33" s="26" t="str">
        <f>IF(OR(A33="",D33=""),"",IF(E33="",1,0)+IF(F33="",1,IF(MATCH(F33,'Tier Guide'!$C$11:$C$14,0)&lt;MATCH(G33,'Tier Guide'!$C$11:$C$14,0),1,0))+IF(H33="Yes",0,1)+IF(I33="Yes",0,1)+IF(J33="Yes",0,1))</f>
        <v/>
      </c>
      <c r="N33" s="35" t="str">
        <f>IF(OR(A33="",D33=""),"",IF(M33=0,"None",IF(E33="","No named owner. ","")&amp;IF(F33="","Owner level not set. ",IF(MATCH(F33,'Tier Guide'!$C$11:$C$14,0)&lt;MATCH(G33,'Tier Guide'!$C$11:$C$14,0),"Owner below "&amp;G33&amp;" level. ",""))&amp;IF(H33="Yes","","Testing. ")&amp;IF(I33="Yes","","Human oversight. ")&amp;IF(J33="Yes","","Privacy review. ")))</f>
        <v/>
      </c>
    </row>
    <row r="34" spans="1:14" ht="20.5" customHeight="1" x14ac:dyDescent="0.35">
      <c r="A34" s="33"/>
      <c r="B34" s="21"/>
      <c r="C34" s="21"/>
      <c r="D34" s="22" t="str">
        <f>IF(C34="","",IFERROR(INDEX('Tier Guide'!$B$11:$B$14,MATCH(C34,'Tier Guide'!$A$11:$A$14,0)),""))</f>
        <v/>
      </c>
      <c r="E34" s="21"/>
      <c r="F34" s="23"/>
      <c r="G34" s="24" t="str">
        <f>IF(D34="","",INDEX('Tier Guide'!$C$11:$C$14,MATCH(D34,'Tier Guide'!$B$11:$B$14,0)))</f>
        <v/>
      </c>
      <c r="H34" s="23"/>
      <c r="I34" s="23"/>
      <c r="J34" s="23"/>
      <c r="K34" s="25"/>
      <c r="L34" s="24" t="str">
        <f t="shared" ca="1" si="0"/>
        <v/>
      </c>
      <c r="M34" s="26" t="str">
        <f>IF(OR(A34="",D34=""),"",IF(E34="",1,0)+IF(F34="",1,IF(MATCH(F34,'Tier Guide'!$C$11:$C$14,0)&lt;MATCH(G34,'Tier Guide'!$C$11:$C$14,0),1,0))+IF(H34="Yes",0,1)+IF(I34="Yes",0,1)+IF(J34="Yes",0,1))</f>
        <v/>
      </c>
      <c r="N34" s="35" t="str">
        <f>IF(OR(A34="",D34=""),"",IF(M34=0,"None",IF(E34="","No named owner. ","")&amp;IF(F34="","Owner level not set. ",IF(MATCH(F34,'Tier Guide'!$C$11:$C$14,0)&lt;MATCH(G34,'Tier Guide'!$C$11:$C$14,0),"Owner below "&amp;G34&amp;" level. ",""))&amp;IF(H34="Yes","","Testing. ")&amp;IF(I34="Yes","","Human oversight. ")&amp;IF(J34="Yes","","Privacy review. ")))</f>
        <v/>
      </c>
    </row>
    <row r="35" spans="1:14" ht="20.5" customHeight="1" x14ac:dyDescent="0.35">
      <c r="A35" s="33"/>
      <c r="B35" s="21"/>
      <c r="C35" s="21"/>
      <c r="D35" s="22" t="str">
        <f>IF(C35="","",IFERROR(INDEX('Tier Guide'!$B$11:$B$14,MATCH(C35,'Tier Guide'!$A$11:$A$14,0)),""))</f>
        <v/>
      </c>
      <c r="E35" s="21"/>
      <c r="F35" s="23"/>
      <c r="G35" s="24" t="str">
        <f>IF(D35="","",INDEX('Tier Guide'!$C$11:$C$14,MATCH(D35,'Tier Guide'!$B$11:$B$14,0)))</f>
        <v/>
      </c>
      <c r="H35" s="23"/>
      <c r="I35" s="23"/>
      <c r="J35" s="23"/>
      <c r="K35" s="25"/>
      <c r="L35" s="24" t="str">
        <f t="shared" ca="1" si="0"/>
        <v/>
      </c>
      <c r="M35" s="26" t="str">
        <f>IF(OR(A35="",D35=""),"",IF(E35="",1,0)+IF(F35="",1,IF(MATCH(F35,'Tier Guide'!$C$11:$C$14,0)&lt;MATCH(G35,'Tier Guide'!$C$11:$C$14,0),1,0))+IF(H35="Yes",0,1)+IF(I35="Yes",0,1)+IF(J35="Yes",0,1))</f>
        <v/>
      </c>
      <c r="N35" s="35" t="str">
        <f>IF(OR(A35="",D35=""),"",IF(M35=0,"None",IF(E35="","No named owner. ","")&amp;IF(F35="","Owner level not set. ",IF(MATCH(F35,'Tier Guide'!$C$11:$C$14,0)&lt;MATCH(G35,'Tier Guide'!$C$11:$C$14,0),"Owner below "&amp;G35&amp;" level. ",""))&amp;IF(H35="Yes","","Testing. ")&amp;IF(I35="Yes","","Human oversight. ")&amp;IF(J35="Yes","","Privacy review. ")))</f>
        <v/>
      </c>
    </row>
    <row r="36" spans="1:14" ht="20.5" customHeight="1" x14ac:dyDescent="0.35">
      <c r="A36" s="33"/>
      <c r="B36" s="21"/>
      <c r="C36" s="21"/>
      <c r="D36" s="22" t="str">
        <f>IF(C36="","",IFERROR(INDEX('Tier Guide'!$B$11:$B$14,MATCH(C36,'Tier Guide'!$A$11:$A$14,0)),""))</f>
        <v/>
      </c>
      <c r="E36" s="21"/>
      <c r="F36" s="23"/>
      <c r="G36" s="24" t="str">
        <f>IF(D36="","",INDEX('Tier Guide'!$C$11:$C$14,MATCH(D36,'Tier Guide'!$B$11:$B$14,0)))</f>
        <v/>
      </c>
      <c r="H36" s="23"/>
      <c r="I36" s="23"/>
      <c r="J36" s="23"/>
      <c r="K36" s="25"/>
      <c r="L36" s="24" t="str">
        <f t="shared" ca="1" si="0"/>
        <v/>
      </c>
      <c r="M36" s="26" t="str">
        <f>IF(OR(A36="",D36=""),"",IF(E36="",1,0)+IF(F36="",1,IF(MATCH(F36,'Tier Guide'!$C$11:$C$14,0)&lt;MATCH(G36,'Tier Guide'!$C$11:$C$14,0),1,0))+IF(H36="Yes",0,1)+IF(I36="Yes",0,1)+IF(J36="Yes",0,1))</f>
        <v/>
      </c>
      <c r="N36" s="35" t="str">
        <f>IF(OR(A36="",D36=""),"",IF(M36=0,"None",IF(E36="","No named owner. ","")&amp;IF(F36="","Owner level not set. ",IF(MATCH(F36,'Tier Guide'!$C$11:$C$14,0)&lt;MATCH(G36,'Tier Guide'!$C$11:$C$14,0),"Owner below "&amp;G36&amp;" level. ",""))&amp;IF(H36="Yes","","Testing. ")&amp;IF(I36="Yes","","Human oversight. ")&amp;IF(J36="Yes","","Privacy review. ")))</f>
        <v/>
      </c>
    </row>
    <row r="37" spans="1:14" ht="20.5" customHeight="1" x14ac:dyDescent="0.35">
      <c r="A37" s="33"/>
      <c r="B37" s="21"/>
      <c r="C37" s="21"/>
      <c r="D37" s="22" t="str">
        <f>IF(C37="","",IFERROR(INDEX('Tier Guide'!$B$11:$B$14,MATCH(C37,'Tier Guide'!$A$11:$A$14,0)),""))</f>
        <v/>
      </c>
      <c r="E37" s="21"/>
      <c r="F37" s="23"/>
      <c r="G37" s="24" t="str">
        <f>IF(D37="","",INDEX('Tier Guide'!$C$11:$C$14,MATCH(D37,'Tier Guide'!$B$11:$B$14,0)))</f>
        <v/>
      </c>
      <c r="H37" s="23"/>
      <c r="I37" s="23"/>
      <c r="J37" s="23"/>
      <c r="K37" s="25"/>
      <c r="L37" s="24" t="str">
        <f t="shared" ca="1" si="0"/>
        <v/>
      </c>
      <c r="M37" s="26" t="str">
        <f>IF(OR(A37="",D37=""),"",IF(E37="",1,0)+IF(F37="",1,IF(MATCH(F37,'Tier Guide'!$C$11:$C$14,0)&lt;MATCH(G37,'Tier Guide'!$C$11:$C$14,0),1,0))+IF(H37="Yes",0,1)+IF(I37="Yes",0,1)+IF(J37="Yes",0,1))</f>
        <v/>
      </c>
      <c r="N37" s="35" t="str">
        <f>IF(OR(A37="",D37=""),"",IF(M37=0,"None",IF(E37="","No named owner. ","")&amp;IF(F37="","Owner level not set. ",IF(MATCH(F37,'Tier Guide'!$C$11:$C$14,0)&lt;MATCH(G37,'Tier Guide'!$C$11:$C$14,0),"Owner below "&amp;G37&amp;" level. ",""))&amp;IF(H37="Yes","","Testing. ")&amp;IF(I37="Yes","","Human oversight. ")&amp;IF(J37="Yes","","Privacy review. ")))</f>
        <v/>
      </c>
    </row>
    <row r="38" spans="1:14" ht="20.5" customHeight="1" x14ac:dyDescent="0.35">
      <c r="A38" s="33"/>
      <c r="B38" s="21"/>
      <c r="C38" s="21"/>
      <c r="D38" s="22" t="str">
        <f>IF(C38="","",IFERROR(INDEX('Tier Guide'!$B$11:$B$14,MATCH(C38,'Tier Guide'!$A$11:$A$14,0)),""))</f>
        <v/>
      </c>
      <c r="E38" s="21"/>
      <c r="F38" s="23"/>
      <c r="G38" s="24" t="str">
        <f>IF(D38="","",INDEX('Tier Guide'!$C$11:$C$14,MATCH(D38,'Tier Guide'!$B$11:$B$14,0)))</f>
        <v/>
      </c>
      <c r="H38" s="23"/>
      <c r="I38" s="23"/>
      <c r="J38" s="23"/>
      <c r="K38" s="25"/>
      <c r="L38" s="24" t="str">
        <f t="shared" ca="1" si="0"/>
        <v/>
      </c>
      <c r="M38" s="26" t="str">
        <f>IF(OR(A38="",D38=""),"",IF(E38="",1,0)+IF(F38="",1,IF(MATCH(F38,'Tier Guide'!$C$11:$C$14,0)&lt;MATCH(G38,'Tier Guide'!$C$11:$C$14,0),1,0))+IF(H38="Yes",0,1)+IF(I38="Yes",0,1)+IF(J38="Yes",0,1))</f>
        <v/>
      </c>
      <c r="N38" s="35" t="str">
        <f>IF(OR(A38="",D38=""),"",IF(M38=0,"None",IF(E38="","No named owner. ","")&amp;IF(F38="","Owner level not set. ",IF(MATCH(F38,'Tier Guide'!$C$11:$C$14,0)&lt;MATCH(G38,'Tier Guide'!$C$11:$C$14,0),"Owner below "&amp;G38&amp;" level. ",""))&amp;IF(H38="Yes","","Testing. ")&amp;IF(I38="Yes","","Human oversight. ")&amp;IF(J38="Yes","","Privacy review. ")))</f>
        <v/>
      </c>
    </row>
    <row r="39" spans="1:14" ht="20.5" customHeight="1" x14ac:dyDescent="0.35">
      <c r="A39" s="34"/>
      <c r="B39" s="27"/>
      <c r="C39" s="27"/>
      <c r="D39" s="28" t="str">
        <f>IF(C39="","",IFERROR(INDEX('Tier Guide'!$B$11:$B$14,MATCH(C39,'Tier Guide'!$A$11:$A$14,0)),""))</f>
        <v/>
      </c>
      <c r="E39" s="27"/>
      <c r="F39" s="29"/>
      <c r="G39" s="30" t="str">
        <f>IF(D39="","",INDEX('Tier Guide'!$C$11:$C$14,MATCH(D39,'Tier Guide'!$B$11:$B$14,0)))</f>
        <v/>
      </c>
      <c r="H39" s="29"/>
      <c r="I39" s="29"/>
      <c r="J39" s="29"/>
      <c r="K39" s="31"/>
      <c r="L39" s="30" t="str">
        <f t="shared" ca="1" si="0"/>
        <v/>
      </c>
      <c r="M39" s="32" t="str">
        <f>IF(OR(A39="",D39=""),"",IF(E39="",1,0)+IF(F39="",1,IF(MATCH(F39,'Tier Guide'!$C$11:$C$14,0)&lt;MATCH(G39,'Tier Guide'!$C$11:$C$14,0),1,0))+IF(H39="Yes",0,1)+IF(I39="Yes",0,1)+IF(J39="Yes",0,1))</f>
        <v/>
      </c>
      <c r="N39" s="36" t="str">
        <f>IF(OR(A39="",D39=""),"",IF(M39=0,"None",IF(E39="","No named owner. ","")&amp;IF(F39="","Owner level not set. ",IF(MATCH(F39,'Tier Guide'!$C$11:$C$14,0)&lt;MATCH(G39,'Tier Guide'!$C$11:$C$14,0),"Owner below "&amp;G39&amp;" level. ",""))&amp;IF(H39="Yes","","Testing. ")&amp;IF(I39="Yes","","Human oversight. ")&amp;IF(J39="Yes","","Privacy review. ")))</f>
        <v/>
      </c>
    </row>
  </sheetData>
  <conditionalFormatting sqref="N10:N39">
    <cfRule type="expression" dxfId="0" priority="2">
      <formula>$N10="None"</formula>
    </cfRule>
  </conditionalFormatting>
  <dataValidations count="1">
    <dataValidation type="list" allowBlank="1" showErrorMessage="1" error="Pick Yes, Partly or No." sqref="H10:J39" xr:uid="{00000000-0002-0000-0100-000002000000}">
      <formula1>"Yes,Partly,No"</formula1>
      <formula2>0</formula2>
    </dataValidation>
  </dataValidations>
  <pageMargins left="0.75" right="0.75" top="1" bottom="1" header="0.511811023622047" footer="0.511811023622047"/>
  <pageSetup paperSize="9" orientation="portrait" horizontalDpi="300" verticalDpi="300"/>
  <drawing r:id="rId1"/>
  <extLst>
    <ext xmlns:x14="http://schemas.microsoft.com/office/spreadsheetml/2009/9/main" uri="{CCE6A557-97BC-4b89-ADB6-D9C93CAAB3DF}">
      <x14:dataValidations xmlns:xm="http://schemas.microsoft.com/office/excel/2006/main" count="2">
        <x14:dataValidation type="list" allowBlank="1" showErrorMessage="1" error="Pick one of the four consequence levels." xr:uid="{00000000-0002-0000-0100-000000000000}">
          <x14:formula1>
            <xm:f>'Tier Guide'!$A$11:$A$14</xm:f>
          </x14:formula1>
          <x14:formula2>
            <xm:f>0</xm:f>
          </x14:formula2>
          <xm:sqref>C10:C39</xm:sqref>
        </x14:dataValidation>
        <x14:dataValidation type="list" allowBlank="1" showErrorMessage="1" error="Pick Team, Function, Senior leadership or Board." xr:uid="{00000000-0002-0000-0100-000001000000}">
          <x14:formula1>
            <xm:f>'Tier Guide'!$C$11:$C$14</xm:f>
          </x14:formula1>
          <x14:formula2>
            <xm:f>0</xm:f>
          </x14:formula2>
          <xm:sqref>F10:F39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4"/>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6328125" defaultRowHeight="14.5" x14ac:dyDescent="0.35"/>
  <cols>
    <col min="1" max="1" width="24" customWidth="1"/>
    <col min="2" max="5" width="30" customWidth="1"/>
  </cols>
  <sheetData>
    <row r="1" spans="1:5" ht="22" customHeight="1" thickBot="1" x14ac:dyDescent="0.4">
      <c r="A1" s="19" t="s">
        <v>70</v>
      </c>
      <c r="B1" s="45" t="s">
        <v>71</v>
      </c>
      <c r="C1" s="45" t="s">
        <v>72</v>
      </c>
      <c r="D1" s="45" t="s">
        <v>73</v>
      </c>
      <c r="E1" s="20" t="s">
        <v>74</v>
      </c>
    </row>
    <row r="2" spans="1:5" ht="49.5" customHeight="1" x14ac:dyDescent="0.35">
      <c r="A2" s="52" t="s">
        <v>75</v>
      </c>
      <c r="B2" s="49" t="s">
        <v>76</v>
      </c>
      <c r="C2" s="49" t="s">
        <v>77</v>
      </c>
      <c r="D2" s="49" t="s">
        <v>78</v>
      </c>
      <c r="E2" s="55" t="s">
        <v>79</v>
      </c>
    </row>
    <row r="3" spans="1:5" ht="35" customHeight="1" x14ac:dyDescent="0.35">
      <c r="A3" s="53" t="s">
        <v>80</v>
      </c>
      <c r="B3" s="50" t="s">
        <v>81</v>
      </c>
      <c r="C3" s="50" t="s">
        <v>82</v>
      </c>
      <c r="D3" s="50" t="s">
        <v>83</v>
      </c>
      <c r="E3" s="56" t="s">
        <v>84</v>
      </c>
    </row>
    <row r="4" spans="1:5" ht="35" customHeight="1" x14ac:dyDescent="0.35">
      <c r="A4" s="53" t="s">
        <v>85</v>
      </c>
      <c r="B4" s="50" t="s">
        <v>86</v>
      </c>
      <c r="C4" s="50" t="s">
        <v>87</v>
      </c>
      <c r="D4" s="50" t="s">
        <v>88</v>
      </c>
      <c r="E4" s="56" t="s">
        <v>89</v>
      </c>
    </row>
    <row r="5" spans="1:5" ht="49.5" customHeight="1" x14ac:dyDescent="0.35">
      <c r="A5" s="53" t="s">
        <v>90</v>
      </c>
      <c r="B5" s="50" t="s">
        <v>91</v>
      </c>
      <c r="C5" s="50" t="s">
        <v>92</v>
      </c>
      <c r="D5" s="50" t="s">
        <v>93</v>
      </c>
      <c r="E5" s="56" t="s">
        <v>94</v>
      </c>
    </row>
    <row r="6" spans="1:5" ht="49.5" customHeight="1" x14ac:dyDescent="0.35">
      <c r="A6" s="53" t="s">
        <v>95</v>
      </c>
      <c r="B6" s="50" t="s">
        <v>96</v>
      </c>
      <c r="C6" s="50" t="s">
        <v>97</v>
      </c>
      <c r="D6" s="50" t="s">
        <v>98</v>
      </c>
      <c r="E6" s="56" t="s">
        <v>99</v>
      </c>
    </row>
    <row r="7" spans="1:5" ht="49.5" customHeight="1" x14ac:dyDescent="0.35">
      <c r="A7" s="54" t="s">
        <v>100</v>
      </c>
      <c r="B7" s="51" t="s">
        <v>101</v>
      </c>
      <c r="C7" s="51" t="s">
        <v>102</v>
      </c>
      <c r="D7" s="51" t="s">
        <v>103</v>
      </c>
      <c r="E7" s="57" t="s">
        <v>104</v>
      </c>
    </row>
    <row r="8" spans="1:5" ht="14.5" customHeight="1" x14ac:dyDescent="0.35">
      <c r="A8" s="10"/>
      <c r="B8" s="10"/>
      <c r="C8" s="10"/>
      <c r="D8" s="10"/>
      <c r="E8" s="10"/>
    </row>
    <row r="9" spans="1:5" ht="14.5" customHeight="1" x14ac:dyDescent="0.35">
      <c r="A9" s="10"/>
      <c r="B9" s="10"/>
      <c r="C9" s="10"/>
      <c r="D9" s="10"/>
      <c r="E9" s="10"/>
    </row>
    <row r="10" spans="1:5" ht="14.5" customHeight="1" x14ac:dyDescent="0.35">
      <c r="A10" s="47" t="s">
        <v>105</v>
      </c>
      <c r="B10" s="10"/>
      <c r="C10" s="10"/>
      <c r="D10" s="10"/>
      <c r="E10" s="10"/>
    </row>
    <row r="11" spans="1:5" ht="14.5" customHeight="1" x14ac:dyDescent="0.35">
      <c r="A11" s="48" t="s">
        <v>49</v>
      </c>
      <c r="B11" s="48" t="s">
        <v>27</v>
      </c>
      <c r="C11" s="48" t="s">
        <v>51</v>
      </c>
      <c r="D11" s="10"/>
      <c r="E11" s="10"/>
    </row>
    <row r="12" spans="1:5" ht="14.5" customHeight="1" x14ac:dyDescent="0.35">
      <c r="A12" s="48" t="s">
        <v>55</v>
      </c>
      <c r="B12" s="48" t="s">
        <v>29</v>
      </c>
      <c r="C12" s="48" t="s">
        <v>106</v>
      </c>
      <c r="D12" s="10"/>
      <c r="E12" s="10"/>
    </row>
    <row r="13" spans="1:5" ht="14.5" customHeight="1" x14ac:dyDescent="0.35">
      <c r="A13" s="48" t="s">
        <v>60</v>
      </c>
      <c r="B13" s="48" t="s">
        <v>31</v>
      </c>
      <c r="C13" s="48" t="s">
        <v>69</v>
      </c>
      <c r="D13" s="10"/>
      <c r="E13" s="10"/>
    </row>
    <row r="14" spans="1:5" ht="14.5" customHeight="1" x14ac:dyDescent="0.35">
      <c r="A14" s="48" t="s">
        <v>67</v>
      </c>
      <c r="B14" s="48" t="s">
        <v>32</v>
      </c>
      <c r="C14" s="48" t="s">
        <v>107</v>
      </c>
      <c r="D14" s="10"/>
      <c r="E14" s="10"/>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AI System Register</vt:lpstr>
      <vt:lpstr>Tier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Mohamed Tanzeem</cp:lastModifiedBy>
  <cp:revision>1</cp:revision>
  <dcterms:created xsi:type="dcterms:W3CDTF">2026-09-24T11:31:05Z</dcterms:created>
  <dcterms:modified xsi:type="dcterms:W3CDTF">2026-09-27T11:38:28Z</dcterms:modified>
  <dc:language>en-US</dc:language>
</cp:coreProperties>
</file>